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2995" windowHeight="10125"/>
  </bookViews>
  <sheets>
    <sheet name="DAM SUB11" sheetId="1" r:id="rId1"/>
    <sheet name="DAM SUB13" sheetId="5" r:id="rId2"/>
    <sheet name="DAM SUB18" sheetId="6" r:id="rId3"/>
    <sheet name="DAM SUB23" sheetId="7" r:id="rId4"/>
    <sheet name="CAB SUB9" sheetId="8" r:id="rId5"/>
    <sheet name="CAB SUB11" sheetId="2" r:id="rId6"/>
    <sheet name="CAB SUB13" sheetId="9" r:id="rId7"/>
    <sheet name="CAB SUB15" sheetId="10" r:id="rId8"/>
    <sheet name="CAB SUB18" sheetId="11" r:id="rId9"/>
    <sheet name="CAB SUB23" sheetId="12" r:id="rId10"/>
    <sheet name="DAM MAY" sheetId="13" r:id="rId11"/>
    <sheet name="CAB QUAL" sheetId="14" r:id="rId12"/>
    <sheet name="CAB CAMP" sheetId="15" r:id="rId13"/>
    <sheet name="CAB TOP" sheetId="16" r:id="rId14"/>
    <sheet name="CAB MAXI35" sheetId="17" r:id="rId15"/>
    <sheet name="CAB MAXI40" sheetId="18" r:id="rId16"/>
    <sheet name="CAB MAXI45" sheetId="19" r:id="rId17"/>
    <sheet name="CAB MAXI50" sheetId="20" r:id="rId18"/>
    <sheet name="CAB MAXI55" sheetId="21" r:id="rId19"/>
    <sheet name="CAB MAXI60" sheetId="22" r:id="rId20"/>
    <sheet name="CAB MAXI65" sheetId="23" r:id="rId21"/>
    <sheet name="CAB MAXI70" sheetId="24" r:id="rId22"/>
    <sheet name="DAM MAXI50" sheetId="25" r:id="rId23"/>
    <sheet name="DAM MAXI60" sheetId="26" r:id="rId24"/>
  </sheets>
  <externalReferences>
    <externalReference r:id="rId25"/>
  </externalReferences>
  <definedNames>
    <definedName name="PLAYERS" localSheetId="12">[1]Players!$C$5:$L$172</definedName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19">[1]Players!$C$5:$L$172</definedName>
    <definedName name="PLAYERS" localSheetId="20">[1]Players!$C$5:$L$172</definedName>
    <definedName name="PLAYERS" localSheetId="21">[1]Players!$C$5:$L$172</definedName>
    <definedName name="PLAYERS" localSheetId="11">[1]Players!$C$5:$L$172</definedName>
    <definedName name="PLAYERS" localSheetId="5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9">[1]Players!$C$5:$L$172</definedName>
    <definedName name="PLAYERS" localSheetId="13">[1]Players!$C$5:$L$172</definedName>
    <definedName name="PLAYERS" localSheetId="22">[1]Players!$C$5:$L$172</definedName>
    <definedName name="PLAYERS" localSheetId="23">[1]Players!$C$5:$L$172</definedName>
    <definedName name="PLAYERS" localSheetId="10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_xlnm.Print_Area" localSheetId="12">'CAB CAMP'!$A$1:$S$82</definedName>
    <definedName name="_xlnm.Print_Area" localSheetId="14">'CAB MAXI35'!$A$1:$S$26</definedName>
    <definedName name="_xlnm.Print_Area" localSheetId="15">'CAB MAXI40'!$A$1:$S$26</definedName>
    <definedName name="_xlnm.Print_Area" localSheetId="16">'CAB MAXI45'!$A$1:$S$66</definedName>
    <definedName name="_xlnm.Print_Area" localSheetId="17">'CAB MAXI50'!$A$1:$S$58</definedName>
    <definedName name="_xlnm.Print_Area" localSheetId="18">'CAB MAXI55'!$A$1:$S$26</definedName>
    <definedName name="_xlnm.Print_Area" localSheetId="19">'CAB MAXI60'!$A$1:$S$26</definedName>
    <definedName name="_xlnm.Print_Area" localSheetId="20">'CAB MAXI65'!$A$1:$S$26</definedName>
    <definedName name="_xlnm.Print_Area" localSheetId="21">'CAB MAXI70'!$A$1:$S$10</definedName>
    <definedName name="_xlnm.Print_Area" localSheetId="11">'CAB QUAL'!$A$1:$S$178</definedName>
    <definedName name="_xlnm.Print_Area" localSheetId="5">'CAB SUB11'!$A$1:$S$42</definedName>
    <definedName name="_xlnm.Print_Area" localSheetId="6">'CAB SUB13'!$A$1:$S$50</definedName>
    <definedName name="_xlnm.Print_Area" localSheetId="7">'CAB SUB15'!$A$1:$S$74</definedName>
    <definedName name="_xlnm.Print_Area" localSheetId="8">'CAB SUB18'!$A$1:$S$106</definedName>
    <definedName name="_xlnm.Print_Area" localSheetId="9">'CAB SUB23'!$A$1:$S$66</definedName>
    <definedName name="_xlnm.Print_Area" localSheetId="4">'CAB SUB9'!$A$1:$Q$54</definedName>
    <definedName name="_xlnm.Print_Area" localSheetId="13">'CAB TOP'!$A$1:$S$50</definedName>
    <definedName name="_xlnm.Print_Area" localSheetId="22">'DAM MAXI50'!$A$1:$S$18</definedName>
    <definedName name="_xlnm.Print_Area" localSheetId="23">'DAM MAXI60'!$A$1:$S$10</definedName>
    <definedName name="_xlnm.Print_Area" localSheetId="10">'DAM MAY'!$A$1:$S$42</definedName>
    <definedName name="_xlnm.Print_Area" localSheetId="0">'DAM SUB11'!$A$1:$S$18</definedName>
    <definedName name="_xlnm.Print_Area" localSheetId="1">'DAM SUB13'!$A$1:$S$18</definedName>
    <definedName name="_xlnm.Print_Area" localSheetId="2">'DAM SUB18'!$A$1:$S$34</definedName>
    <definedName name="_xlnm.Print_Area" localSheetId="3">'DAM SUB23'!$A$1:$S$10</definedName>
    <definedName name="_xlnm.Print_Titles" localSheetId="12">'CAB CAMP'!$1:$1</definedName>
    <definedName name="_xlnm.Print_Titles" localSheetId="14">'CAB MAXI35'!$1:$1</definedName>
    <definedName name="_xlnm.Print_Titles" localSheetId="15">'CAB MAXI40'!$1:$1</definedName>
    <definedName name="_xlnm.Print_Titles" localSheetId="16">'CAB MAXI45'!$1:$1</definedName>
    <definedName name="_xlnm.Print_Titles" localSheetId="17">'CAB MAXI50'!$1:$1</definedName>
    <definedName name="_xlnm.Print_Titles" localSheetId="18">'CAB MAXI55'!$1:$1</definedName>
    <definedName name="_xlnm.Print_Titles" localSheetId="19">'CAB MAXI60'!$1:$1</definedName>
    <definedName name="_xlnm.Print_Titles" localSheetId="20">'CAB MAXI65'!$1:$1</definedName>
    <definedName name="_xlnm.Print_Titles" localSheetId="21">'CAB MAXI70'!$1:$1</definedName>
    <definedName name="_xlnm.Print_Titles" localSheetId="11">'CAB QUAL'!$1:$1</definedName>
    <definedName name="_xlnm.Print_Titles" localSheetId="5">'CAB SUB11'!$1:$1</definedName>
    <definedName name="_xlnm.Print_Titles" localSheetId="6">'CAB SUB13'!$1:$1</definedName>
    <definedName name="_xlnm.Print_Titles" localSheetId="7">'CAB SUB15'!$1:$1</definedName>
    <definedName name="_xlnm.Print_Titles" localSheetId="8">'CAB SUB18'!$1:$1</definedName>
    <definedName name="_xlnm.Print_Titles" localSheetId="9">'CAB SUB23'!$1:$1</definedName>
    <definedName name="_xlnm.Print_Titles" localSheetId="13">'CAB TOP'!$1:$1</definedName>
    <definedName name="_xlnm.Print_Titles" localSheetId="22">'DAM MAXI50'!$1:$1</definedName>
    <definedName name="_xlnm.Print_Titles" localSheetId="23">'DAM MAXI60'!$1:$1</definedName>
    <definedName name="_xlnm.Print_Titles" localSheetId="10">'DAM MAY'!$1:$1</definedName>
    <definedName name="_xlnm.Print_Titles" localSheetId="0">'DAM SUB11'!$1:$1</definedName>
    <definedName name="_xlnm.Print_Titles" localSheetId="1">'DAM SUB13'!$1:$1</definedName>
    <definedName name="_xlnm.Print_Titles" localSheetId="2">'DAM SUB18'!$1:$1</definedName>
    <definedName name="_xlnm.Print_Titles" localSheetId="3">'DAM SUB23'!$1:$1</definedName>
  </definedNames>
  <calcPr calcId="144525"/>
</workbook>
</file>

<file path=xl/calcChain.xml><?xml version="1.0" encoding="utf-8"?>
<calcChain xmlns="http://schemas.openxmlformats.org/spreadsheetml/2006/main">
  <c r="B72" i="15" l="1"/>
  <c r="B71" i="15"/>
  <c r="B69" i="15"/>
  <c r="B80" i="15"/>
  <c r="B79" i="15"/>
  <c r="B77" i="15"/>
  <c r="B64" i="15"/>
  <c r="B63" i="15"/>
  <c r="B61" i="15"/>
  <c r="B56" i="15"/>
  <c r="B55" i="15"/>
  <c r="B53" i="15"/>
  <c r="B48" i="15"/>
  <c r="B47" i="15"/>
  <c r="B45" i="15"/>
  <c r="B40" i="15"/>
  <c r="B39" i="15"/>
  <c r="B37" i="15"/>
  <c r="B32" i="15"/>
  <c r="B31" i="15"/>
  <c r="B29" i="15"/>
  <c r="B24" i="15"/>
  <c r="B23" i="15"/>
  <c r="B21" i="15"/>
  <c r="B16" i="15"/>
  <c r="B15" i="15"/>
  <c r="B13" i="15"/>
  <c r="B8" i="15"/>
  <c r="B7" i="15"/>
  <c r="B5" i="15"/>
  <c r="B173" i="14"/>
  <c r="B165" i="14"/>
  <c r="B160" i="14"/>
  <c r="B159" i="14"/>
  <c r="B157" i="14"/>
  <c r="B152" i="14"/>
  <c r="B151" i="14"/>
  <c r="B149" i="14"/>
  <c r="B144" i="14"/>
  <c r="B143" i="14"/>
  <c r="B141" i="14"/>
  <c r="B136" i="14"/>
  <c r="B135" i="14"/>
  <c r="B133" i="14"/>
  <c r="B128" i="14"/>
  <c r="B127" i="14"/>
  <c r="B125" i="14"/>
  <c r="B120" i="14"/>
  <c r="B119" i="14"/>
  <c r="B117" i="14"/>
  <c r="B112" i="14"/>
  <c r="B111" i="14"/>
  <c r="B109" i="14"/>
  <c r="B104" i="14"/>
  <c r="B103" i="14"/>
  <c r="B101" i="14"/>
  <c r="B96" i="14"/>
  <c r="B95" i="14"/>
  <c r="B93" i="14"/>
  <c r="B88" i="14"/>
  <c r="B87" i="14"/>
  <c r="B85" i="14"/>
  <c r="B80" i="14"/>
  <c r="B79" i="14"/>
  <c r="B77" i="14"/>
  <c r="B72" i="14"/>
  <c r="B71" i="14"/>
  <c r="B69" i="14"/>
  <c r="B64" i="14"/>
  <c r="B63" i="14"/>
  <c r="B61" i="14"/>
  <c r="B56" i="14"/>
  <c r="B55" i="14"/>
  <c r="B53" i="14"/>
  <c r="B48" i="14"/>
  <c r="B47" i="14"/>
  <c r="B45" i="14"/>
  <c r="B40" i="14"/>
  <c r="B39" i="14"/>
  <c r="B37" i="14"/>
  <c r="B32" i="14"/>
  <c r="B31" i="14"/>
  <c r="B29" i="14"/>
  <c r="B24" i="14"/>
  <c r="B23" i="14"/>
  <c r="B21" i="14"/>
  <c r="B16" i="14"/>
  <c r="B15" i="14"/>
  <c r="B13" i="14"/>
  <c r="C40" i="13" l="1"/>
  <c r="C38" i="13"/>
  <c r="C24" i="13"/>
  <c r="C22" i="13"/>
  <c r="C16" i="13"/>
  <c r="C14" i="13"/>
  <c r="C8" i="13"/>
  <c r="C6" i="13"/>
  <c r="C8" i="7"/>
  <c r="C6" i="7"/>
  <c r="C48" i="16"/>
  <c r="C46" i="16"/>
  <c r="C40" i="16"/>
  <c r="C38" i="16"/>
  <c r="C32" i="16"/>
  <c r="C30" i="16"/>
  <c r="C24" i="16"/>
  <c r="C22" i="16"/>
  <c r="C16" i="16"/>
  <c r="C14" i="16"/>
  <c r="C8" i="16"/>
  <c r="C6" i="16"/>
  <c r="C24" i="23"/>
  <c r="C22" i="23"/>
  <c r="C16" i="23"/>
  <c r="C14" i="23"/>
  <c r="C24" i="22"/>
  <c r="C22" i="22"/>
  <c r="C16" i="22"/>
  <c r="C14" i="22"/>
  <c r="C8" i="22"/>
  <c r="C6" i="22"/>
  <c r="C56" i="20"/>
  <c r="C54" i="20"/>
  <c r="C48" i="20"/>
  <c r="C46" i="20"/>
  <c r="C40" i="20"/>
  <c r="C38" i="20"/>
  <c r="C32" i="20"/>
  <c r="C30" i="20"/>
  <c r="C24" i="20"/>
  <c r="C22" i="20"/>
  <c r="C16" i="20"/>
  <c r="C14" i="20"/>
  <c r="C8" i="20"/>
  <c r="C6" i="20"/>
  <c r="C24" i="18"/>
  <c r="C22" i="18"/>
  <c r="C80" i="15"/>
  <c r="C78" i="15"/>
  <c r="C72" i="15"/>
  <c r="C70" i="15"/>
  <c r="C64" i="15"/>
  <c r="C62" i="15"/>
  <c r="C56" i="15"/>
  <c r="C54" i="15"/>
  <c r="C48" i="15"/>
  <c r="C46" i="15"/>
  <c r="C40" i="15"/>
  <c r="C38" i="15"/>
  <c r="C32" i="15"/>
  <c r="C30" i="15"/>
  <c r="C24" i="15"/>
  <c r="C22" i="15"/>
  <c r="C16" i="15"/>
  <c r="C14" i="15"/>
  <c r="C64" i="19"/>
  <c r="C62" i="19"/>
  <c r="C56" i="19"/>
  <c r="C54" i="19"/>
  <c r="C48" i="19"/>
  <c r="C46" i="19"/>
  <c r="C40" i="19"/>
  <c r="C38" i="19"/>
  <c r="C32" i="19"/>
  <c r="C30" i="19"/>
  <c r="C24" i="19"/>
  <c r="C22" i="19"/>
  <c r="C16" i="19"/>
  <c r="C14" i="19"/>
  <c r="C16" i="25"/>
  <c r="C14" i="25"/>
  <c r="C8" i="25"/>
  <c r="C6" i="25"/>
  <c r="C24" i="21"/>
  <c r="C22" i="21"/>
  <c r="C16" i="21"/>
  <c r="C14" i="21"/>
  <c r="C8" i="21"/>
  <c r="C6" i="21"/>
  <c r="C24" i="17"/>
  <c r="C22" i="17"/>
  <c r="C16" i="17"/>
  <c r="C14" i="17"/>
  <c r="C8" i="17"/>
  <c r="C6" i="17"/>
  <c r="C64" i="12"/>
  <c r="C62" i="12"/>
  <c r="C56" i="12"/>
  <c r="C54" i="12"/>
  <c r="C48" i="12"/>
  <c r="C46" i="12"/>
  <c r="C40" i="12"/>
  <c r="C38" i="12"/>
  <c r="C32" i="12"/>
  <c r="C30" i="12"/>
  <c r="C24" i="12"/>
  <c r="C22" i="12"/>
  <c r="C16" i="12"/>
  <c r="C14" i="12"/>
  <c r="C8" i="14"/>
  <c r="C6" i="14"/>
  <c r="C16" i="14"/>
  <c r="C14" i="14"/>
  <c r="C24" i="14"/>
  <c r="C22" i="14"/>
  <c r="C32" i="14"/>
  <c r="C30" i="14"/>
  <c r="C40" i="14"/>
  <c r="C38" i="14"/>
  <c r="C56" i="14"/>
  <c r="C54" i="14"/>
  <c r="C48" i="14"/>
  <c r="C46" i="14"/>
  <c r="C64" i="14"/>
  <c r="C62" i="14"/>
  <c r="C72" i="14"/>
  <c r="C70" i="14"/>
  <c r="C80" i="14"/>
  <c r="C78" i="14"/>
  <c r="C88" i="14"/>
  <c r="C86" i="14"/>
  <c r="C96" i="14"/>
  <c r="C94" i="14"/>
  <c r="C104" i="14"/>
  <c r="C102" i="14"/>
  <c r="C112" i="14"/>
  <c r="C110" i="14"/>
  <c r="C120" i="14"/>
  <c r="C118" i="14"/>
  <c r="C128" i="14"/>
  <c r="C126" i="14"/>
  <c r="C136" i="14"/>
  <c r="C134" i="14"/>
  <c r="C144" i="14"/>
  <c r="C142" i="14"/>
  <c r="C152" i="14"/>
  <c r="C150" i="14"/>
  <c r="C168" i="14"/>
  <c r="C166" i="14"/>
  <c r="C16" i="5"/>
  <c r="C14" i="5"/>
  <c r="C24" i="6"/>
  <c r="C22" i="6"/>
  <c r="C16" i="6"/>
  <c r="C14" i="6"/>
  <c r="C40" i="9"/>
  <c r="C38" i="9"/>
  <c r="C32" i="9"/>
  <c r="C30" i="9"/>
  <c r="C24" i="9"/>
  <c r="C22" i="9"/>
  <c r="C16" i="9"/>
  <c r="C14" i="9"/>
  <c r="C72" i="10"/>
  <c r="C70" i="10"/>
  <c r="C64" i="10"/>
  <c r="C62" i="10"/>
  <c r="C56" i="10"/>
  <c r="C54" i="10"/>
  <c r="C48" i="10"/>
  <c r="C46" i="10"/>
  <c r="C40" i="10"/>
  <c r="C38" i="10"/>
  <c r="C32" i="10"/>
  <c r="C30" i="10"/>
  <c r="C24" i="10"/>
  <c r="C22" i="10"/>
  <c r="C16" i="10"/>
  <c r="C14" i="10"/>
  <c r="C8" i="10"/>
  <c r="C6" i="10"/>
  <c r="C40" i="2"/>
  <c r="C38" i="2"/>
  <c r="C32" i="2"/>
  <c r="C30" i="2"/>
  <c r="C24" i="2"/>
  <c r="C22" i="2"/>
  <c r="C16" i="2"/>
  <c r="C14" i="2"/>
  <c r="C104" i="11"/>
  <c r="C102" i="11"/>
  <c r="C96" i="11"/>
  <c r="C94" i="11"/>
  <c r="C88" i="11"/>
  <c r="C86" i="11"/>
  <c r="C80" i="11"/>
  <c r="C78" i="11"/>
  <c r="C72" i="11"/>
  <c r="C70" i="11"/>
  <c r="C64" i="11"/>
  <c r="C62" i="11"/>
  <c r="C56" i="11"/>
  <c r="C54" i="11"/>
  <c r="C48" i="11"/>
  <c r="C46" i="11"/>
  <c r="C40" i="11"/>
  <c r="C38" i="11"/>
  <c r="C32" i="11"/>
  <c r="C30" i="11"/>
  <c r="C24" i="11"/>
  <c r="C22" i="11"/>
  <c r="C16" i="11"/>
  <c r="C14" i="11"/>
  <c r="C8" i="11"/>
  <c r="C6" i="11"/>
  <c r="E9" i="26" l="1"/>
  <c r="E8" i="26"/>
  <c r="C8" i="26"/>
  <c r="B8" i="26"/>
  <c r="E7" i="26"/>
  <c r="B7" i="26"/>
  <c r="E6" i="26"/>
  <c r="C6" i="26"/>
  <c r="E5" i="26"/>
  <c r="B5" i="26"/>
  <c r="E17" i="25"/>
  <c r="E16" i="25"/>
  <c r="B16" i="25"/>
  <c r="E15" i="25"/>
  <c r="B15" i="25"/>
  <c r="E14" i="25"/>
  <c r="E13" i="25"/>
  <c r="B13" i="25"/>
  <c r="E9" i="25"/>
  <c r="E8" i="25"/>
  <c r="B8" i="25"/>
  <c r="E7" i="25"/>
  <c r="B7" i="25"/>
  <c r="E6" i="25"/>
  <c r="E5" i="25"/>
  <c r="B5" i="25"/>
  <c r="E9" i="24"/>
  <c r="E8" i="24"/>
  <c r="C8" i="24"/>
  <c r="B8" i="24"/>
  <c r="E7" i="24"/>
  <c r="B7" i="24"/>
  <c r="E6" i="24"/>
  <c r="C6" i="24"/>
  <c r="E5" i="24"/>
  <c r="B5" i="24"/>
  <c r="E25" i="23"/>
  <c r="E24" i="23"/>
  <c r="B24" i="23"/>
  <c r="E23" i="23"/>
  <c r="B23" i="23"/>
  <c r="E22" i="23"/>
  <c r="E21" i="23"/>
  <c r="B21" i="23"/>
  <c r="E17" i="23"/>
  <c r="E16" i="23"/>
  <c r="B16" i="23"/>
  <c r="E15" i="23"/>
  <c r="B15" i="23"/>
  <c r="E14" i="23"/>
  <c r="E13" i="23"/>
  <c r="B13" i="23"/>
  <c r="E9" i="23"/>
  <c r="E8" i="23"/>
  <c r="C8" i="23"/>
  <c r="B8" i="23"/>
  <c r="E7" i="23"/>
  <c r="B7" i="23"/>
  <c r="E6" i="23"/>
  <c r="C6" i="23"/>
  <c r="E5" i="23"/>
  <c r="B5" i="23"/>
  <c r="E25" i="22"/>
  <c r="E24" i="22"/>
  <c r="B24" i="22"/>
  <c r="E23" i="22"/>
  <c r="B23" i="22"/>
  <c r="E22" i="22"/>
  <c r="E21" i="22"/>
  <c r="B21" i="22"/>
  <c r="E17" i="22"/>
  <c r="E16" i="22"/>
  <c r="B16" i="22"/>
  <c r="E15" i="22"/>
  <c r="B15" i="22"/>
  <c r="E14" i="22"/>
  <c r="E13" i="22"/>
  <c r="B13" i="22"/>
  <c r="E9" i="22"/>
  <c r="E8" i="22"/>
  <c r="B8" i="22"/>
  <c r="E7" i="22"/>
  <c r="B7" i="22"/>
  <c r="E6" i="22"/>
  <c r="E5" i="22"/>
  <c r="B5" i="22"/>
  <c r="E25" i="21"/>
  <c r="E24" i="21"/>
  <c r="B24" i="21"/>
  <c r="E23" i="21"/>
  <c r="B23" i="21"/>
  <c r="E22" i="21"/>
  <c r="E21" i="21"/>
  <c r="B21" i="21"/>
  <c r="E17" i="21"/>
  <c r="E16" i="21"/>
  <c r="B16" i="21"/>
  <c r="E15" i="21"/>
  <c r="B15" i="21"/>
  <c r="E14" i="21"/>
  <c r="E13" i="21"/>
  <c r="B13" i="21"/>
  <c r="E9" i="21"/>
  <c r="E8" i="21"/>
  <c r="B8" i="21"/>
  <c r="E7" i="21"/>
  <c r="B7" i="21"/>
  <c r="E6" i="21"/>
  <c r="E5" i="21"/>
  <c r="B5" i="21"/>
  <c r="E57" i="20"/>
  <c r="E56" i="20"/>
  <c r="B56" i="20"/>
  <c r="E55" i="20"/>
  <c r="B55" i="20"/>
  <c r="E54" i="20"/>
  <c r="E53" i="20"/>
  <c r="B53" i="20"/>
  <c r="E49" i="20"/>
  <c r="E48" i="20"/>
  <c r="B48" i="20"/>
  <c r="E47" i="20"/>
  <c r="B47" i="20"/>
  <c r="E46" i="20"/>
  <c r="E45" i="20"/>
  <c r="B45" i="20"/>
  <c r="E41" i="20"/>
  <c r="E40" i="20"/>
  <c r="B40" i="20"/>
  <c r="E39" i="20"/>
  <c r="B39" i="20"/>
  <c r="E38" i="20"/>
  <c r="E37" i="20"/>
  <c r="B37" i="20"/>
  <c r="E33" i="20"/>
  <c r="E32" i="20"/>
  <c r="B32" i="20"/>
  <c r="E31" i="20"/>
  <c r="B31" i="20"/>
  <c r="E30" i="20"/>
  <c r="E29" i="20"/>
  <c r="B29" i="20"/>
  <c r="E25" i="20"/>
  <c r="E24" i="20"/>
  <c r="B24" i="20"/>
  <c r="E23" i="20"/>
  <c r="B23" i="20"/>
  <c r="E22" i="20"/>
  <c r="E21" i="20"/>
  <c r="B21" i="20"/>
  <c r="E17" i="20"/>
  <c r="E16" i="20"/>
  <c r="B16" i="20"/>
  <c r="E15" i="20"/>
  <c r="B15" i="20"/>
  <c r="E14" i="20"/>
  <c r="E13" i="20"/>
  <c r="B13" i="20"/>
  <c r="E9" i="20"/>
  <c r="E8" i="20"/>
  <c r="B8" i="20"/>
  <c r="E7" i="20"/>
  <c r="B7" i="20"/>
  <c r="E6" i="20"/>
  <c r="E5" i="20"/>
  <c r="B5" i="20"/>
  <c r="E64" i="19"/>
  <c r="B64" i="19"/>
  <c r="B63" i="19"/>
  <c r="E62" i="19"/>
  <c r="B61" i="19"/>
  <c r="E57" i="19"/>
  <c r="E56" i="19"/>
  <c r="B56" i="19"/>
  <c r="E55" i="19"/>
  <c r="B55" i="19"/>
  <c r="E54" i="19"/>
  <c r="E53" i="19"/>
  <c r="B53" i="19"/>
  <c r="E49" i="19"/>
  <c r="E48" i="19"/>
  <c r="B48" i="19"/>
  <c r="E47" i="19"/>
  <c r="B47" i="19"/>
  <c r="E46" i="19"/>
  <c r="E45" i="19"/>
  <c r="B45" i="19"/>
  <c r="E41" i="19"/>
  <c r="E40" i="19"/>
  <c r="B40" i="19"/>
  <c r="E39" i="19"/>
  <c r="B39" i="19"/>
  <c r="E38" i="19"/>
  <c r="E37" i="19"/>
  <c r="B37" i="19"/>
  <c r="E33" i="19"/>
  <c r="E32" i="19"/>
  <c r="B32" i="19"/>
  <c r="E31" i="19"/>
  <c r="B31" i="19"/>
  <c r="E30" i="19"/>
  <c r="E29" i="19"/>
  <c r="B29" i="19"/>
  <c r="E25" i="19"/>
  <c r="E24" i="19"/>
  <c r="B24" i="19"/>
  <c r="E23" i="19"/>
  <c r="B23" i="19"/>
  <c r="E22" i="19"/>
  <c r="E21" i="19"/>
  <c r="B21" i="19"/>
  <c r="E17" i="19"/>
  <c r="E16" i="19"/>
  <c r="B16" i="19"/>
  <c r="E15" i="19"/>
  <c r="B15" i="19"/>
  <c r="E14" i="19"/>
  <c r="E13" i="19"/>
  <c r="B13" i="19"/>
  <c r="E9" i="19"/>
  <c r="E8" i="19"/>
  <c r="C8" i="19"/>
  <c r="B8" i="19"/>
  <c r="E7" i="19"/>
  <c r="B7" i="19"/>
  <c r="E6" i="19"/>
  <c r="C6" i="19"/>
  <c r="E5" i="19"/>
  <c r="B5" i="19"/>
  <c r="E25" i="18"/>
  <c r="E24" i="18"/>
  <c r="B24" i="18"/>
  <c r="E23" i="18"/>
  <c r="B23" i="18"/>
  <c r="E22" i="18"/>
  <c r="E21" i="18"/>
  <c r="B21" i="18"/>
  <c r="E17" i="18"/>
  <c r="E16" i="18"/>
  <c r="C16" i="18"/>
  <c r="B16" i="18"/>
  <c r="E15" i="18"/>
  <c r="B15" i="18"/>
  <c r="E14" i="18"/>
  <c r="C14" i="18"/>
  <c r="E13" i="18"/>
  <c r="B13" i="18"/>
  <c r="E9" i="18"/>
  <c r="E8" i="18"/>
  <c r="C8" i="18"/>
  <c r="B8" i="18"/>
  <c r="E7" i="18"/>
  <c r="B7" i="18"/>
  <c r="E6" i="18"/>
  <c r="C6" i="18"/>
  <c r="E5" i="18"/>
  <c r="B5" i="18"/>
  <c r="E25" i="17"/>
  <c r="E24" i="17"/>
  <c r="B24" i="17"/>
  <c r="E23" i="17"/>
  <c r="B23" i="17"/>
  <c r="E22" i="17"/>
  <c r="E21" i="17"/>
  <c r="B21" i="17"/>
  <c r="E17" i="17"/>
  <c r="E16" i="17"/>
  <c r="B16" i="17"/>
  <c r="E15" i="17"/>
  <c r="B15" i="17"/>
  <c r="E14" i="17"/>
  <c r="E13" i="17"/>
  <c r="B13" i="17"/>
  <c r="E9" i="17"/>
  <c r="E8" i="17"/>
  <c r="B8" i="17"/>
  <c r="E7" i="17"/>
  <c r="B7" i="17"/>
  <c r="E6" i="17"/>
  <c r="E5" i="17"/>
  <c r="B5" i="17"/>
  <c r="E49" i="16"/>
  <c r="E48" i="16"/>
  <c r="B48" i="16"/>
  <c r="E47" i="16"/>
  <c r="B47" i="16"/>
  <c r="E46" i="16"/>
  <c r="E45" i="16"/>
  <c r="B45" i="16"/>
  <c r="E41" i="16"/>
  <c r="E40" i="16"/>
  <c r="B40" i="16"/>
  <c r="E39" i="16"/>
  <c r="B39" i="16"/>
  <c r="E38" i="16"/>
  <c r="E37" i="16"/>
  <c r="B37" i="16"/>
  <c r="E33" i="16"/>
  <c r="E32" i="16"/>
  <c r="B32" i="16"/>
  <c r="E31" i="16"/>
  <c r="B31" i="16"/>
  <c r="E30" i="16"/>
  <c r="E29" i="16"/>
  <c r="B29" i="16"/>
  <c r="E25" i="16"/>
  <c r="E24" i="16"/>
  <c r="B24" i="16"/>
  <c r="E23" i="16"/>
  <c r="B23" i="16"/>
  <c r="E22" i="16"/>
  <c r="E21" i="16"/>
  <c r="B21" i="16"/>
  <c r="E17" i="16"/>
  <c r="E16" i="16"/>
  <c r="B16" i="16"/>
  <c r="E15" i="16"/>
  <c r="B15" i="16"/>
  <c r="E14" i="16"/>
  <c r="E13" i="16"/>
  <c r="B13" i="16"/>
  <c r="E9" i="16"/>
  <c r="E8" i="16"/>
  <c r="B8" i="16"/>
  <c r="E7" i="16"/>
  <c r="B7" i="16"/>
  <c r="E6" i="16"/>
  <c r="E5" i="16"/>
  <c r="B5" i="16"/>
  <c r="E81" i="15"/>
  <c r="E80" i="15"/>
  <c r="E79" i="15"/>
  <c r="E78" i="15"/>
  <c r="E77" i="15"/>
  <c r="E73" i="15"/>
  <c r="E72" i="15"/>
  <c r="E71" i="15"/>
  <c r="E70" i="15"/>
  <c r="E69" i="15"/>
  <c r="E65" i="15"/>
  <c r="E64" i="15"/>
  <c r="E63" i="15"/>
  <c r="E62" i="15"/>
  <c r="E61" i="15"/>
  <c r="E57" i="15"/>
  <c r="E56" i="15"/>
  <c r="E55" i="15"/>
  <c r="E54" i="15"/>
  <c r="E53" i="15"/>
  <c r="E49" i="15"/>
  <c r="E48" i="15"/>
  <c r="E47" i="15"/>
  <c r="E46" i="15"/>
  <c r="E45" i="15"/>
  <c r="E41" i="15"/>
  <c r="E40" i="15"/>
  <c r="E39" i="15"/>
  <c r="E38" i="15"/>
  <c r="E37" i="15"/>
  <c r="E33" i="15"/>
  <c r="E32" i="15"/>
  <c r="E31" i="15"/>
  <c r="E30" i="15"/>
  <c r="E29" i="15"/>
  <c r="E25" i="15"/>
  <c r="E24" i="15"/>
  <c r="E23" i="15"/>
  <c r="E22" i="15"/>
  <c r="E21" i="15"/>
  <c r="E17" i="15"/>
  <c r="E16" i="15"/>
  <c r="E15" i="15"/>
  <c r="E14" i="15"/>
  <c r="E13" i="15"/>
  <c r="E9" i="15"/>
  <c r="E8" i="15"/>
  <c r="C8" i="15"/>
  <c r="E7" i="15"/>
  <c r="E6" i="15"/>
  <c r="C6" i="15"/>
  <c r="E5" i="15"/>
  <c r="E177" i="14"/>
  <c r="E176" i="14"/>
  <c r="C176" i="14"/>
  <c r="E175" i="14"/>
  <c r="E174" i="14"/>
  <c r="C174" i="14"/>
  <c r="E173" i="14"/>
  <c r="E169" i="14"/>
  <c r="E168" i="14"/>
  <c r="E167" i="14"/>
  <c r="E166" i="14"/>
  <c r="E165" i="14"/>
  <c r="E161" i="14"/>
  <c r="E160" i="14"/>
  <c r="C160" i="14"/>
  <c r="E159" i="14"/>
  <c r="E158" i="14"/>
  <c r="C158" i="14"/>
  <c r="E157" i="14"/>
  <c r="E153" i="14"/>
  <c r="E152" i="14"/>
  <c r="E151" i="14"/>
  <c r="E150" i="14"/>
  <c r="E149" i="14"/>
  <c r="E145" i="14"/>
  <c r="E144" i="14"/>
  <c r="E143" i="14"/>
  <c r="E142" i="14"/>
  <c r="E141" i="14"/>
  <c r="E137" i="14"/>
  <c r="E136" i="14"/>
  <c r="E135" i="14"/>
  <c r="E134" i="14"/>
  <c r="E133" i="14"/>
  <c r="E129" i="14"/>
  <c r="E128" i="14"/>
  <c r="E127" i="14"/>
  <c r="E126" i="14"/>
  <c r="E125" i="14"/>
  <c r="E121" i="14"/>
  <c r="E120" i="14"/>
  <c r="E119" i="14"/>
  <c r="E118" i="14"/>
  <c r="E117" i="14"/>
  <c r="E113" i="14"/>
  <c r="E112" i="14"/>
  <c r="E111" i="14"/>
  <c r="E110" i="14"/>
  <c r="E109" i="14"/>
  <c r="E105" i="14"/>
  <c r="E104" i="14"/>
  <c r="E103" i="14"/>
  <c r="E102" i="14"/>
  <c r="E101" i="14"/>
  <c r="E97" i="14"/>
  <c r="E96" i="14"/>
  <c r="E95" i="14"/>
  <c r="E94" i="14"/>
  <c r="E93" i="14"/>
  <c r="E89" i="14"/>
  <c r="E88" i="14"/>
  <c r="E87" i="14"/>
  <c r="E86" i="14"/>
  <c r="E85" i="14"/>
  <c r="E81" i="14"/>
  <c r="E80" i="14"/>
  <c r="E79" i="14"/>
  <c r="E78" i="14"/>
  <c r="E77" i="14"/>
  <c r="E73" i="14"/>
  <c r="E72" i="14"/>
  <c r="E71" i="14"/>
  <c r="E70" i="14"/>
  <c r="E69" i="14"/>
  <c r="E65" i="14"/>
  <c r="E64" i="14"/>
  <c r="E63" i="14"/>
  <c r="E62" i="14"/>
  <c r="E61" i="14"/>
  <c r="E57" i="14"/>
  <c r="E56" i="14"/>
  <c r="E55" i="14"/>
  <c r="E54" i="14"/>
  <c r="E53" i="14"/>
  <c r="E49" i="14"/>
  <c r="E48" i="14"/>
  <c r="E47" i="14"/>
  <c r="E46" i="14"/>
  <c r="E45" i="14"/>
  <c r="E41" i="14"/>
  <c r="E40" i="14"/>
  <c r="E39" i="14"/>
  <c r="E38" i="14"/>
  <c r="E37" i="14"/>
  <c r="E33" i="14"/>
  <c r="E32" i="14"/>
  <c r="E31" i="14"/>
  <c r="E30" i="14"/>
  <c r="E29" i="14"/>
  <c r="E25" i="14"/>
  <c r="E24" i="14"/>
  <c r="E23" i="14"/>
  <c r="E22" i="14"/>
  <c r="E21" i="14"/>
  <c r="E17" i="14"/>
  <c r="E16" i="14"/>
  <c r="E15" i="14"/>
  <c r="E14" i="14"/>
  <c r="E13" i="14"/>
  <c r="E9" i="14"/>
  <c r="E8" i="14"/>
  <c r="B8" i="14"/>
  <c r="E7" i="14"/>
  <c r="B7" i="14"/>
  <c r="E6" i="14"/>
  <c r="E5" i="14"/>
  <c r="B5" i="14"/>
  <c r="E41" i="13"/>
  <c r="E40" i="13"/>
  <c r="B40" i="13"/>
  <c r="E39" i="13"/>
  <c r="B39" i="13"/>
  <c r="E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B24" i="13"/>
  <c r="E23" i="13"/>
  <c r="B23" i="13"/>
  <c r="E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B8" i="13"/>
  <c r="E7" i="13"/>
  <c r="B7" i="13"/>
  <c r="E6" i="13"/>
  <c r="E5" i="13"/>
  <c r="B5" i="13"/>
  <c r="E65" i="12"/>
  <c r="E64" i="12"/>
  <c r="B64" i="12"/>
  <c r="E63" i="12"/>
  <c r="B63" i="12"/>
  <c r="E62" i="12"/>
  <c r="E61" i="12"/>
  <c r="B61" i="12"/>
  <c r="E57" i="12"/>
  <c r="E56" i="12"/>
  <c r="B56" i="12"/>
  <c r="E55" i="12"/>
  <c r="B55" i="12"/>
  <c r="E54" i="12"/>
  <c r="E53" i="12"/>
  <c r="B53" i="12"/>
  <c r="E49" i="12"/>
  <c r="E48" i="12"/>
  <c r="B48" i="12"/>
  <c r="E47" i="12"/>
  <c r="B47" i="12"/>
  <c r="E46" i="12"/>
  <c r="E45" i="12"/>
  <c r="B45" i="12"/>
  <c r="E41" i="12"/>
  <c r="E40" i="12"/>
  <c r="B40" i="12"/>
  <c r="E39" i="12"/>
  <c r="B39" i="12"/>
  <c r="E38" i="12"/>
  <c r="E37" i="12"/>
  <c r="B37" i="12"/>
  <c r="E33" i="12"/>
  <c r="E32" i="12"/>
  <c r="B32" i="12"/>
  <c r="E31" i="12"/>
  <c r="B31" i="12"/>
  <c r="E30" i="12"/>
  <c r="E29" i="12"/>
  <c r="B29" i="12"/>
  <c r="E25" i="12"/>
  <c r="E24" i="12"/>
  <c r="B24" i="12"/>
  <c r="E23" i="12"/>
  <c r="B23" i="12"/>
  <c r="E22" i="12"/>
  <c r="E21" i="12"/>
  <c r="B21" i="12"/>
  <c r="E17" i="12"/>
  <c r="E16" i="12"/>
  <c r="B16" i="12"/>
  <c r="E15" i="12"/>
  <c r="B15" i="12"/>
  <c r="E14" i="12"/>
  <c r="E13" i="12"/>
  <c r="B13" i="12"/>
  <c r="E9" i="12"/>
  <c r="E8" i="12"/>
  <c r="C8" i="12"/>
  <c r="B8" i="12"/>
  <c r="E7" i="12"/>
  <c r="B7" i="12"/>
  <c r="E6" i="12"/>
  <c r="C6" i="12"/>
  <c r="E5" i="12"/>
  <c r="B5" i="12"/>
  <c r="E105" i="11"/>
  <c r="E104" i="11"/>
  <c r="B104" i="11"/>
  <c r="E103" i="11"/>
  <c r="B103" i="11"/>
  <c r="E102" i="11"/>
  <c r="E101" i="11"/>
  <c r="B101" i="11"/>
  <c r="E97" i="11"/>
  <c r="E96" i="11"/>
  <c r="B96" i="11"/>
  <c r="E95" i="11"/>
  <c r="B95" i="11"/>
  <c r="E94" i="11"/>
  <c r="E93" i="11"/>
  <c r="B93" i="11"/>
  <c r="E89" i="11"/>
  <c r="E88" i="11"/>
  <c r="B88" i="11"/>
  <c r="E87" i="11"/>
  <c r="B87" i="11"/>
  <c r="E86" i="11"/>
  <c r="E85" i="11"/>
  <c r="B85" i="11"/>
  <c r="E81" i="11"/>
  <c r="E80" i="11"/>
  <c r="B80" i="11"/>
  <c r="E79" i="11"/>
  <c r="B79" i="11"/>
  <c r="E78" i="11"/>
  <c r="E77" i="11"/>
  <c r="B77" i="11"/>
  <c r="E73" i="11"/>
  <c r="E72" i="11"/>
  <c r="B72" i="11"/>
  <c r="E71" i="11"/>
  <c r="B71" i="11"/>
  <c r="E70" i="11"/>
  <c r="E69" i="11"/>
  <c r="B69" i="11"/>
  <c r="E65" i="11"/>
  <c r="E64" i="11"/>
  <c r="B64" i="11"/>
  <c r="E63" i="11"/>
  <c r="B63" i="11"/>
  <c r="E62" i="11"/>
  <c r="E61" i="11"/>
  <c r="B61" i="11"/>
  <c r="E57" i="11"/>
  <c r="E56" i="11"/>
  <c r="B56" i="11"/>
  <c r="E55" i="11"/>
  <c r="B55" i="11"/>
  <c r="E54" i="11"/>
  <c r="E53" i="11"/>
  <c r="B53" i="11"/>
  <c r="E49" i="11"/>
  <c r="E48" i="11"/>
  <c r="B48" i="11"/>
  <c r="E47" i="11"/>
  <c r="B47" i="11"/>
  <c r="E46" i="11"/>
  <c r="E45" i="11"/>
  <c r="B45" i="11"/>
  <c r="E41" i="11"/>
  <c r="E40" i="11"/>
  <c r="B40" i="11"/>
  <c r="E39" i="11"/>
  <c r="B39" i="11"/>
  <c r="E38" i="11"/>
  <c r="E37" i="11"/>
  <c r="B37" i="11"/>
  <c r="E33" i="11"/>
  <c r="E32" i="11"/>
  <c r="B32" i="11"/>
  <c r="E31" i="11"/>
  <c r="B31" i="11"/>
  <c r="E30" i="11"/>
  <c r="E29" i="11"/>
  <c r="B29" i="11"/>
  <c r="E25" i="11"/>
  <c r="E24" i="11"/>
  <c r="B24" i="11"/>
  <c r="E23" i="11"/>
  <c r="B23" i="11"/>
  <c r="E22" i="11"/>
  <c r="E21" i="11"/>
  <c r="B21" i="11"/>
  <c r="E17" i="11"/>
  <c r="E16" i="11"/>
  <c r="B16" i="11"/>
  <c r="E15" i="11"/>
  <c r="B15" i="11"/>
  <c r="E14" i="11"/>
  <c r="E13" i="11"/>
  <c r="B13" i="11"/>
  <c r="E9" i="11"/>
  <c r="E8" i="11"/>
  <c r="B8" i="11"/>
  <c r="E7" i="11"/>
  <c r="B7" i="11"/>
  <c r="E6" i="11"/>
  <c r="E5" i="11"/>
  <c r="B5" i="11"/>
  <c r="E73" i="10"/>
  <c r="E72" i="10"/>
  <c r="B72" i="10"/>
  <c r="E71" i="10"/>
  <c r="B71" i="10"/>
  <c r="E70" i="10"/>
  <c r="E69" i="10"/>
  <c r="B69" i="10"/>
  <c r="E65" i="10"/>
  <c r="E64" i="10"/>
  <c r="B64" i="10"/>
  <c r="E63" i="10"/>
  <c r="B63" i="10"/>
  <c r="E62" i="10"/>
  <c r="E61" i="10"/>
  <c r="B61" i="10"/>
  <c r="E57" i="10"/>
  <c r="E56" i="10"/>
  <c r="B56" i="10"/>
  <c r="E55" i="10"/>
  <c r="B55" i="10"/>
  <c r="E54" i="10"/>
  <c r="E53" i="10"/>
  <c r="B53" i="10"/>
  <c r="E49" i="10"/>
  <c r="E48" i="10"/>
  <c r="B48" i="10"/>
  <c r="E47" i="10"/>
  <c r="B47" i="10"/>
  <c r="E46" i="10"/>
  <c r="E45" i="10"/>
  <c r="B45" i="10"/>
  <c r="E41" i="10"/>
  <c r="E40" i="10"/>
  <c r="B40" i="10"/>
  <c r="E39" i="10"/>
  <c r="B39" i="10"/>
  <c r="E38" i="10"/>
  <c r="E37" i="10"/>
  <c r="B37" i="10"/>
  <c r="E33" i="10"/>
  <c r="E32" i="10"/>
  <c r="B32" i="10"/>
  <c r="E31" i="10"/>
  <c r="B31" i="10"/>
  <c r="E30" i="10"/>
  <c r="E29" i="10"/>
  <c r="B29" i="10"/>
  <c r="E25" i="10"/>
  <c r="E24" i="10"/>
  <c r="B24" i="10"/>
  <c r="E23" i="10"/>
  <c r="B23" i="10"/>
  <c r="E22" i="10"/>
  <c r="E21" i="10"/>
  <c r="B21" i="10"/>
  <c r="E17" i="10"/>
  <c r="E16" i="10"/>
  <c r="B16" i="10"/>
  <c r="E15" i="10"/>
  <c r="B15" i="10"/>
  <c r="E14" i="10"/>
  <c r="E13" i="10"/>
  <c r="B13" i="10"/>
  <c r="E9" i="10"/>
  <c r="E8" i="10"/>
  <c r="B8" i="10"/>
  <c r="E7" i="10"/>
  <c r="B7" i="10"/>
  <c r="E6" i="10"/>
  <c r="E5" i="10"/>
  <c r="B5" i="10"/>
  <c r="E49" i="9"/>
  <c r="E48" i="9"/>
  <c r="C48" i="9"/>
  <c r="B48" i="9"/>
  <c r="E47" i="9"/>
  <c r="B47" i="9"/>
  <c r="E46" i="9"/>
  <c r="C46" i="9"/>
  <c r="E45" i="9"/>
  <c r="B45" i="9"/>
  <c r="E41" i="9"/>
  <c r="E40" i="9"/>
  <c r="B40" i="9"/>
  <c r="E39" i="9"/>
  <c r="B39" i="9"/>
  <c r="E38" i="9"/>
  <c r="E37" i="9"/>
  <c r="B37" i="9"/>
  <c r="E33" i="9"/>
  <c r="E32" i="9"/>
  <c r="B32" i="9"/>
  <c r="E31" i="9"/>
  <c r="B31" i="9"/>
  <c r="E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C8" i="9"/>
  <c r="B8" i="9"/>
  <c r="E7" i="9"/>
  <c r="B7" i="9"/>
  <c r="E6" i="9"/>
  <c r="C6" i="9"/>
  <c r="E5" i="9"/>
  <c r="B5" i="9"/>
  <c r="B49" i="8"/>
  <c r="B48" i="8"/>
  <c r="B46" i="8"/>
  <c r="B45" i="8"/>
  <c r="B43" i="8"/>
  <c r="B42" i="8"/>
  <c r="B40" i="8"/>
  <c r="B39" i="8"/>
  <c r="B37" i="8"/>
  <c r="B36" i="8"/>
  <c r="B34" i="8"/>
  <c r="B33" i="8"/>
  <c r="B31" i="8"/>
  <c r="B30" i="8"/>
  <c r="B28" i="8"/>
  <c r="B27" i="8"/>
  <c r="B25" i="8"/>
  <c r="B24" i="8"/>
  <c r="B22" i="8"/>
  <c r="B21" i="8"/>
  <c r="D18" i="8"/>
  <c r="D17" i="8"/>
  <c r="B17" i="8"/>
  <c r="D16" i="8"/>
  <c r="D15" i="8"/>
  <c r="B15" i="8"/>
  <c r="D14" i="8"/>
  <c r="D13" i="8"/>
  <c r="B13" i="8"/>
  <c r="D12" i="8"/>
  <c r="D11" i="8"/>
  <c r="B11" i="8"/>
  <c r="D10" i="8"/>
  <c r="A6" i="8"/>
  <c r="M2" i="8"/>
  <c r="E9" i="7" l="1"/>
  <c r="E8" i="7"/>
  <c r="B8" i="7"/>
  <c r="E7" i="7"/>
  <c r="B7" i="7"/>
  <c r="E6" i="7"/>
  <c r="E5" i="7"/>
  <c r="B5" i="7"/>
  <c r="E33" i="6"/>
  <c r="E32" i="6"/>
  <c r="C32" i="6"/>
  <c r="B32" i="6"/>
  <c r="E31" i="6"/>
  <c r="B31" i="6"/>
  <c r="E30" i="6"/>
  <c r="C30" i="6"/>
  <c r="E29" i="6"/>
  <c r="B29" i="6"/>
  <c r="E25" i="6"/>
  <c r="E24" i="6"/>
  <c r="B24" i="6"/>
  <c r="E23" i="6"/>
  <c r="B23" i="6"/>
  <c r="E22" i="6"/>
  <c r="E21" i="6"/>
  <c r="B21" i="6"/>
  <c r="E17" i="6"/>
  <c r="E16" i="6"/>
  <c r="B16" i="6"/>
  <c r="E15" i="6"/>
  <c r="B15" i="6"/>
  <c r="E14" i="6"/>
  <c r="E13" i="6"/>
  <c r="B13" i="6"/>
  <c r="E9" i="6"/>
  <c r="E8" i="6"/>
  <c r="C8" i="6"/>
  <c r="B8" i="6"/>
  <c r="E7" i="6"/>
  <c r="B7" i="6"/>
  <c r="E6" i="6"/>
  <c r="C6" i="6"/>
  <c r="E5" i="6"/>
  <c r="B5" i="6"/>
  <c r="E17" i="5"/>
  <c r="E16" i="5"/>
  <c r="B16" i="5"/>
  <c r="E15" i="5"/>
  <c r="B15" i="5"/>
  <c r="E14" i="5"/>
  <c r="E13" i="5"/>
  <c r="B13" i="5"/>
  <c r="E9" i="5"/>
  <c r="E8" i="5"/>
  <c r="C8" i="5"/>
  <c r="B8" i="5"/>
  <c r="E7" i="5"/>
  <c r="B7" i="5"/>
  <c r="E6" i="5"/>
  <c r="C6" i="5"/>
  <c r="E5" i="5"/>
  <c r="B5" i="5"/>
  <c r="E41" i="2"/>
  <c r="E40" i="2"/>
  <c r="B40" i="2"/>
  <c r="E39" i="2"/>
  <c r="B39" i="2"/>
  <c r="E38" i="2"/>
  <c r="E37" i="2"/>
  <c r="B37" i="2"/>
  <c r="E33" i="2"/>
  <c r="E32" i="2"/>
  <c r="B32" i="2"/>
  <c r="E31" i="2"/>
  <c r="B31" i="2"/>
  <c r="E30" i="2"/>
  <c r="E29" i="2"/>
  <c r="B29" i="2"/>
  <c r="E25" i="2"/>
  <c r="E24" i="2"/>
  <c r="B24" i="2"/>
  <c r="E23" i="2"/>
  <c r="B23" i="2"/>
  <c r="E22" i="2"/>
  <c r="E21" i="2"/>
  <c r="B21" i="2"/>
  <c r="E17" i="2"/>
  <c r="E16" i="2"/>
  <c r="B16" i="2"/>
  <c r="E15" i="2"/>
  <c r="B15" i="2"/>
  <c r="E14" i="2"/>
  <c r="E13" i="2"/>
  <c r="B13" i="2"/>
  <c r="E9" i="2"/>
  <c r="E8" i="2"/>
  <c r="C8" i="2"/>
  <c r="B8" i="2"/>
  <c r="E7" i="2"/>
  <c r="B7" i="2"/>
  <c r="E6" i="2"/>
  <c r="C6" i="2"/>
  <c r="E5" i="2"/>
  <c r="B5" i="2"/>
  <c r="E17" i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<sst xmlns="http://schemas.openxmlformats.org/spreadsheetml/2006/main" count="2084" uniqueCount="294">
  <si>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</si>
  <si>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</si>
  <si>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</si>
  <si>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</si>
  <si>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</si>
  <si>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</si>
  <si>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</si>
  <si>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</si>
  <si>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</si>
  <si>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</si>
  <si>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</si>
  <si>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</si>
  <si>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</si>
  <si>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</si>
  <si>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FEMENINO</t>
  </si>
  <si>
    <t>SUB 11</t>
  </si>
  <si>
    <t>BYE</t>
  </si>
  <si>
    <t>SUB 13</t>
  </si>
  <si>
    <t>SUB 18</t>
  </si>
  <si>
    <t>SUB 23</t>
  </si>
  <si>
    <t>SUB 9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</si>
  <si>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</si>
  <si>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</si>
  <si>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</si>
  <si>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</si>
  <si>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</si>
  <si>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</si>
  <si>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</si>
  <si>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</si>
  <si>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</si>
  <si>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</si>
  <si>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</si>
  <si>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</si>
  <si>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</si>
  <si>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</si>
  <si>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</si>
  <si>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</si>
  <si>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</si>
  <si>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</si>
  <si>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</si>
  <si>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</si>
  <si>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</si>
  <si>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</si>
  <si>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</si>
  <si>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CABALLEROS</t>
  </si>
  <si>
    <t>SUB 15</t>
  </si>
  <si>
    <t>GRUPOS TOP</t>
  </si>
  <si>
    <t>GRUPOS QUAL</t>
  </si>
  <si>
    <t>GRUPOS CAMP</t>
  </si>
  <si>
    <t>MAXI 35</t>
  </si>
  <si>
    <t>MAXI 40</t>
  </si>
  <si>
    <t>MAXI 45</t>
  </si>
  <si>
    <t>MAXI 50</t>
  </si>
  <si>
    <t>MAXI 55</t>
  </si>
  <si>
    <t>MAXI 60</t>
  </si>
  <si>
    <t>MAXI 65</t>
  </si>
  <si>
    <t>MAXI 70</t>
  </si>
  <si>
    <t>26/08</t>
  </si>
  <si>
    <t>27/08</t>
  </si>
  <si>
    <t xml:space="preserve"> </t>
  </si>
  <si>
    <t>PEREYRA Manuela (RNG)</t>
  </si>
  <si>
    <t>OKUYAMA Abril (FET)</t>
  </si>
  <si>
    <t>CARRIZO Denisse (FET)</t>
  </si>
  <si>
    <t>FERNANDEZ Nicolasa (FET)</t>
  </si>
  <si>
    <t>MARIÑO Naomi (FET)</t>
  </si>
  <si>
    <t>IWASA Abril (FET)</t>
  </si>
  <si>
    <t>Nakankare Agustina (FET)</t>
  </si>
  <si>
    <t>ROTRYNG Cielo (FET)</t>
  </si>
  <si>
    <t>IWASA Pilar (FET)</t>
  </si>
  <si>
    <t>KAIZOJI Camila (CHA)</t>
  </si>
  <si>
    <t>PEREZ Candela (FET)</t>
  </si>
  <si>
    <t>RAJMIL Muriel (SFE)</t>
  </si>
  <si>
    <t>DING Divina (BSA)</t>
  </si>
  <si>
    <t>FRAGAPANE Isabella Agustina (BSA)</t>
  </si>
  <si>
    <t>PAROLA Valentina (SFE)</t>
  </si>
  <si>
    <t>WANG Nancy (FET)</t>
  </si>
  <si>
    <t>BATISTA Valentina (MZA)</t>
  </si>
  <si>
    <t>CHIGUAY Rocio (FET)</t>
  </si>
  <si>
    <t>MENDEZ Iara Antonella (FET)</t>
  </si>
  <si>
    <t>MATSUMOTO Karen (FET)</t>
  </si>
  <si>
    <t>OLIVA Bianca Nicol (BSA)</t>
  </si>
  <si>
    <t>VITULLO Giuliana (FET)</t>
  </si>
  <si>
    <t>Serra Santiago (RNG)</t>
  </si>
  <si>
    <t>SOLLA Enzo (FET)</t>
  </si>
  <si>
    <t>Serra Ignacio (RNG)</t>
  </si>
  <si>
    <t>Montes Mazza Lucas (FET)</t>
  </si>
  <si>
    <t>CARPIO Francisco (FET)</t>
  </si>
  <si>
    <t>PERALTA BELLO Thiago (FET)</t>
  </si>
  <si>
    <t>PEREYRA Tobias (RNG)</t>
  </si>
  <si>
    <t>BENITEZ MARTIN EMANUEL (MIS)</t>
  </si>
  <si>
    <t>CANDELA Juan Bautista (FET)</t>
  </si>
  <si>
    <t>ACENELLI Joaquin (FET)</t>
  </si>
  <si>
    <t>MARTINA Santiago (CHA)</t>
  </si>
  <si>
    <t>TRESCA Gastón (FET)</t>
  </si>
  <si>
    <t>LLorente Martin (MZA)</t>
  </si>
  <si>
    <t>JANG Agustin (FET)</t>
  </si>
  <si>
    <t>CALLABA Nicolas (FET)</t>
  </si>
  <si>
    <t>Crisanti Francesco (FET)</t>
  </si>
  <si>
    <t>LEMOS Ulises (FET)</t>
  </si>
  <si>
    <t>MARINI Joaquin (FET)</t>
  </si>
  <si>
    <t>GARBARINO Guillermo (FET)</t>
  </si>
  <si>
    <t>DE LEON Fausto (CHA)</t>
  </si>
  <si>
    <t>DE LEON Facundo (CHA)</t>
  </si>
  <si>
    <t>LARTIGAU Esteban (BSA)</t>
  </si>
  <si>
    <t>Hikari Biorci Sebastian (FET)</t>
  </si>
  <si>
    <t>Moreno Simon (FET)</t>
  </si>
  <si>
    <t>VILLAROEL Franco (MZA)</t>
  </si>
  <si>
    <t>SPINELLI Franco (FET)</t>
  </si>
  <si>
    <t>JANG Luciano (FET)</t>
  </si>
  <si>
    <t>CIEZA Ivan Andres (FOR)</t>
  </si>
  <si>
    <t>MARINI Santiago (FET)</t>
  </si>
  <si>
    <t>FERRETI Matias (FET)</t>
  </si>
  <si>
    <t>MARIÑO Ignacio (FET)</t>
  </si>
  <si>
    <t>PONCE DE LEON Nicolas (SFE)</t>
  </si>
  <si>
    <t>BRUSCO Agustín (FET)</t>
  </si>
  <si>
    <t>PEROT David (SFE)</t>
  </si>
  <si>
    <t>CONDE MEIRAS Matias (FET)</t>
  </si>
  <si>
    <t>POZA Franco (BSA)</t>
  </si>
  <si>
    <t>MAMELLA Santiago (SFE)</t>
  </si>
  <si>
    <t>NOWOTNY Martin (E.R.)</t>
  </si>
  <si>
    <t>DURAN Ian (FET)</t>
  </si>
  <si>
    <t>COUSO Manuel (FET)</t>
  </si>
  <si>
    <t>PASSERA Santiago (FET)</t>
  </si>
  <si>
    <t>Pendino Matias (SFE)</t>
  </si>
  <si>
    <t>LIEBANA Juancruz (BSA)</t>
  </si>
  <si>
    <t>AGUAYSOL Lautaro (JUJ)</t>
  </si>
  <si>
    <t>DE VINCENZO Matias (RNG)</t>
  </si>
  <si>
    <t>VELARDE Matias (SAL)</t>
  </si>
  <si>
    <t>RIESTRA DI PIETRO Tomas (SFE)</t>
  </si>
  <si>
    <t>GUADALUPE Matias (FET)</t>
  </si>
  <si>
    <t>KORNSCHUH Adriel (FET)</t>
  </si>
  <si>
    <t>PERALTA BELLO Valentino (FET)</t>
  </si>
  <si>
    <t>MENGHI Manuel (FET)</t>
  </si>
  <si>
    <t>MENDEZ Mariano (FET)</t>
  </si>
  <si>
    <t>SATRIANI Genaro (FET)</t>
  </si>
  <si>
    <t>CARPIO Federico (FET)</t>
  </si>
  <si>
    <t>DING Kevin (BSA)</t>
  </si>
  <si>
    <t>POMBO Joaquin (FET)</t>
  </si>
  <si>
    <t>HERNANDEZ Juan (FET)</t>
  </si>
  <si>
    <t>PERALTA Lucas (BSA)</t>
  </si>
  <si>
    <t>GABALDON Christopher (FET)</t>
  </si>
  <si>
    <t>VERA Joaquin (FET)</t>
  </si>
  <si>
    <t>D'IGNAZI Luciano (FET)</t>
  </si>
  <si>
    <t>MARTINELLI Gino (SFE)</t>
  </si>
  <si>
    <t>HUERGO Maximiliano Román (FET)</t>
  </si>
  <si>
    <t>OLIVA Franco (BSA)</t>
  </si>
  <si>
    <t>SOLLA Matías (FET)</t>
  </si>
  <si>
    <t>Rojo Santiago (FET)</t>
  </si>
  <si>
    <t>Orobio Manuel (FET)</t>
  </si>
  <si>
    <t>YAMAMOTO Leandro (FET)</t>
  </si>
  <si>
    <t>LOPEZ MARQUEZ Ezequiel (FET)</t>
  </si>
  <si>
    <t>BENTANCOURT Luciano (FET)</t>
  </si>
  <si>
    <t>BELLUSCI Pablo (FET)</t>
  </si>
  <si>
    <t>VIGOLO Tomas (FET)</t>
  </si>
  <si>
    <t>RAMOS Mauro (FET)</t>
  </si>
  <si>
    <t>MILGRAM Uriel (FET)</t>
  </si>
  <si>
    <t>FIASCHE Francisco (FET)</t>
  </si>
  <si>
    <t>Mallo Federico Oscar (FET)</t>
  </si>
  <si>
    <t>Hurtado Franco (FET)</t>
  </si>
  <si>
    <t>VIotti Lucas (FET)</t>
  </si>
  <si>
    <t>Maeshiro Kevin (FET)</t>
  </si>
  <si>
    <t>Rotryng Facundo (FET)</t>
  </si>
  <si>
    <t>Blasco Franciso Thomas (FET)</t>
  </si>
  <si>
    <t>Cordova Hector (FET)</t>
  </si>
  <si>
    <t>MOLERO Candela (MZA)</t>
  </si>
  <si>
    <t>FUKUHARA Paula (FET)</t>
  </si>
  <si>
    <t>IWASA Agustina Naomi (FET)</t>
  </si>
  <si>
    <t>DOINO Jorgelina (SFE)</t>
  </si>
  <si>
    <t>HEIS Melina (FET)</t>
  </si>
  <si>
    <t>CANALES Romina (FET)</t>
  </si>
  <si>
    <t>Muro Myriam Edith (SAL)</t>
  </si>
  <si>
    <t>Lovera Arteaga Crismi Paola (FET)</t>
  </si>
  <si>
    <t>MELITA Juan (FET)</t>
  </si>
  <si>
    <t>SATO CORIA Lautaro (FET)</t>
  </si>
  <si>
    <t>ALCARAZ GONZALO (FET)</t>
  </si>
  <si>
    <t>SAVANCO Marcos (NQN)</t>
  </si>
  <si>
    <t>MERKIN ALAN GABRIEL (SCR)</t>
  </si>
  <si>
    <t>ETAYO Alejandro (FET)</t>
  </si>
  <si>
    <t>DELGADILLO Rodrigo (SCR)</t>
  </si>
  <si>
    <t>WAINSZTOK Dario (FET)</t>
  </si>
  <si>
    <t>NEIRA Dario (FET)</t>
  </si>
  <si>
    <t>DEYM Federico (FET)</t>
  </si>
  <si>
    <t>MORSINO Nicolas Cesar (SFE)</t>
  </si>
  <si>
    <t>CORREA Jorge (URU)</t>
  </si>
  <si>
    <t>GARCIA SALGADO Juan Pablo (FET)</t>
  </si>
  <si>
    <t>GRECO Juan Carlos (BSA)</t>
  </si>
  <si>
    <t>NAVARRO IAN (FET)</t>
  </si>
  <si>
    <t>KRAVETZ Daniel (FET)</t>
  </si>
  <si>
    <t>COSTANTINO Daniel (FET)</t>
  </si>
  <si>
    <t>NAVARRO Sergio (FET)</t>
  </si>
  <si>
    <t>LEVIN Julian (FET)</t>
  </si>
  <si>
    <t>CISILIN Estanislao (FET)</t>
  </si>
  <si>
    <t>FERNANDEZ EMANUEL (FET)</t>
  </si>
  <si>
    <t>SANABRIA Oscar (FET)</t>
  </si>
  <si>
    <t>WAITZEL Ariel (FET)</t>
  </si>
  <si>
    <t>SILVA ALFREDO (FET)</t>
  </si>
  <si>
    <t>Barak Gonzalo (FET)</t>
  </si>
  <si>
    <t>SANSONE Federico (URU)</t>
  </si>
  <si>
    <t>STRAH Juan Pablo (FET)</t>
  </si>
  <si>
    <t>AMORIN ALEJANDRO (FET)</t>
  </si>
  <si>
    <t>FALLES Miguel Ángel (FET)</t>
  </si>
  <si>
    <t>Hernandez Gil Nicolas (URU)</t>
  </si>
  <si>
    <t>Acosta Rios Juan Ignacio (FET)</t>
  </si>
  <si>
    <t>Acciaresi Mariano (FET)</t>
  </si>
  <si>
    <t>Camagna Diego Andres (FET)</t>
  </si>
  <si>
    <t>Mirabelli Ariel (FET)</t>
  </si>
  <si>
    <t>Geronimo Ismael Alejandro (FET)</t>
  </si>
  <si>
    <t>FERREYRA Federico Nicolas (SAL)</t>
  </si>
  <si>
    <t>BENTANCOR Martin (FET)</t>
  </si>
  <si>
    <t>JOFFRE Tomas (SFE)</t>
  </si>
  <si>
    <t>TITOLO Franco (CHA)</t>
  </si>
  <si>
    <t>FUENTES Leandro Nahuel (FET)</t>
  </si>
  <si>
    <t>ORENCEL Alexis (FET)</t>
  </si>
  <si>
    <t>BAYONA Rodrigo (FET)</t>
  </si>
  <si>
    <t>PIGHINI Matias (FET)</t>
  </si>
  <si>
    <t>CIFUENTES Horacio (TUC)</t>
  </si>
  <si>
    <t>TABACHNIK Pablo Ariel (SJN)</t>
  </si>
  <si>
    <t>BAYONA Lucas (FET)</t>
  </si>
  <si>
    <t>GALVANO Nicolas Daniel (SFE)</t>
  </si>
  <si>
    <t>Gilabert Rodrigo (FET)</t>
  </si>
  <si>
    <t>CILLIS Javier (CHA)</t>
  </si>
  <si>
    <t>DAHER Juan Manuel (MZA)</t>
  </si>
  <si>
    <t>TEPLITZKY Diego (FET)</t>
  </si>
  <si>
    <t>DI PIERRI Carlos Alberto (SFE)</t>
  </si>
  <si>
    <t>FRAGAPANE Leonardo Nicolas (BSA)</t>
  </si>
  <si>
    <t>RIVERO Mariano (FET)</t>
  </si>
  <si>
    <t>FABRIZIO Fernando (FET)</t>
  </si>
  <si>
    <t>Nizetich Patricio (FET)</t>
  </si>
  <si>
    <t>Grondona Sebastian (FET)</t>
  </si>
  <si>
    <t>ALMIRON Esteban (FET)</t>
  </si>
  <si>
    <t>ROSITO Pablo (SFE)</t>
  </si>
  <si>
    <t>IBAÑEZ Daniel (MZA)</t>
  </si>
  <si>
    <t>SALAMON Shay (FET)</t>
  </si>
  <si>
    <t>LIEBANA Sebastian (BSA)</t>
  </si>
  <si>
    <t>Caraffa Gervasio (FET)</t>
  </si>
  <si>
    <t>PEREYRA Hugo Luis (SFE)</t>
  </si>
  <si>
    <t>ROLDAN Jorge (SAL)</t>
  </si>
  <si>
    <t>GIRI Sergio Fernando (SFE)</t>
  </si>
  <si>
    <t>AMENDOLA Julio (BSA)</t>
  </si>
  <si>
    <t>VARELA Cecilia (FET)</t>
  </si>
  <si>
    <t>VIGOLO Alejandro (FET)</t>
  </si>
  <si>
    <t>PEREZ Sergio (MZA)</t>
  </si>
  <si>
    <t>TRIGO Fernando (FET)</t>
  </si>
  <si>
    <t>QUIROGA Walter Daniel (FET)</t>
  </si>
  <si>
    <t>BLASCO Claudio (FET)</t>
  </si>
  <si>
    <t>Carlevarino Pablo (FET)</t>
  </si>
  <si>
    <t>LEVIT Alejandro (FET)</t>
  </si>
  <si>
    <t>MANCILLA Mario Andres (SFE)</t>
  </si>
  <si>
    <t>Reig Hernan (FET)</t>
  </si>
  <si>
    <t>Yamaguchi Luis (FET)</t>
  </si>
  <si>
    <t>Maza Juan (FET)</t>
  </si>
  <si>
    <t>Bentancor Javier (FET)</t>
  </si>
  <si>
    <t>Coronil Jorge Gustavo (FET)</t>
  </si>
  <si>
    <t>PICHOT Daniel (FET)</t>
  </si>
  <si>
    <t>OVEJERO Fernando (FET)</t>
  </si>
  <si>
    <t>FRAGAPANE Leonardo (BSA)</t>
  </si>
  <si>
    <t>LORCA Willam (FET)</t>
  </si>
  <si>
    <t>ANGUILLESI Miguel (FET)</t>
  </si>
  <si>
    <t>BATTAN Americo (FET)</t>
  </si>
  <si>
    <t>RAMIREZ Roberto (FET)</t>
  </si>
  <si>
    <t>VALLS Guillermo (FET)</t>
  </si>
  <si>
    <t>Moscato Nestor (FET)</t>
  </si>
  <si>
    <t>CUELLO Eduardo (CBA)</t>
  </si>
  <si>
    <t>DOMINGUEZ Horacio (FET)</t>
  </si>
  <si>
    <t>SCHNEIDER Miguel (FET)</t>
  </si>
  <si>
    <t>RAJMIL Bernardo (SFE)</t>
  </si>
  <si>
    <t>GALINDEZ Oscar (FET)</t>
  </si>
  <si>
    <t>VEAS OYARZO Nelson Fernando (COR)</t>
  </si>
  <si>
    <t>MELILLO Pablo (FET)</t>
  </si>
  <si>
    <t>CASANOVA Eduardo (FET)</t>
  </si>
  <si>
    <t>LIPINZKY Alberto (FET)</t>
  </si>
  <si>
    <t>LARSSON Carlos (CBA)</t>
  </si>
  <si>
    <t>ALVAREZ Jose (FET)</t>
  </si>
  <si>
    <t>SCHIKER Omar Delfor (SFE)</t>
  </si>
  <si>
    <t>PALACIO Ruben (SJN)</t>
  </si>
  <si>
    <t>MONTE Juan (FET)</t>
  </si>
  <si>
    <t>DROGUETT Miguel (CHI)</t>
  </si>
  <si>
    <t>VAN LERBERGHE Carlos (FET)</t>
  </si>
  <si>
    <t>Grebnicoff Luis (FET)</t>
  </si>
  <si>
    <t>MEYER Alfredo (FET)</t>
  </si>
  <si>
    <t>COSACOW Enrique (SFE)</t>
  </si>
  <si>
    <t>VITULLO Anabel miriam (FET)</t>
  </si>
  <si>
    <t>WEBER Evelina (FET)</t>
  </si>
  <si>
    <t>GONZALEZ Maria angelica (SJN)</t>
  </si>
  <si>
    <t>BORONAT Silvia (FET)</t>
  </si>
  <si>
    <t>ARCIDIACONO Carmen (FET)</t>
  </si>
  <si>
    <t>Akizawa Clelia F (FET)</t>
  </si>
  <si>
    <t>Arrigorria Nora Yudith (FET)</t>
  </si>
  <si>
    <t>MERCADO Silvia (FET)</t>
  </si>
  <si>
    <t>HELGUERA Carlota (TUC)</t>
  </si>
  <si>
    <t>wo</t>
  </si>
  <si>
    <t>1,25</t>
  </si>
  <si>
    <t>0,8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</si>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</sst>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sz val="9"/>
      <color rgb="FF333333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87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6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20" fontId="7" fillId="0" borderId="10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3" fillId="3" borderId="1" xfId="1" applyFont="1" applyFill="1" applyBorder="1" applyAlignment="1">
      <alignment horizontal="center" vertical="center"/>
    </xf>
    <xf numFmtId="0" fontId="13" fillId="3" borderId="64" xfId="1" applyFont="1" applyFill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/>
    </xf>
    <xf numFmtId="0" fontId="13" fillId="3" borderId="66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/>
    </xf>
    <xf numFmtId="0" fontId="7" fillId="0" borderId="72" xfId="1" applyFont="1" applyBorder="1"/>
    <xf numFmtId="0" fontId="7" fillId="0" borderId="73" xfId="1" applyFont="1" applyBorder="1"/>
    <xf numFmtId="0" fontId="7" fillId="0" borderId="74" xfId="1" applyFont="1" applyBorder="1"/>
    <xf numFmtId="0" fontId="14" fillId="7" borderId="75" xfId="1" applyFont="1" applyFill="1" applyBorder="1" applyAlignment="1">
      <alignment horizontal="center"/>
    </xf>
    <xf numFmtId="0" fontId="7" fillId="0" borderId="77" xfId="1" applyFont="1" applyBorder="1"/>
    <xf numFmtId="0" fontId="7" fillId="0" borderId="78" xfId="1" applyFont="1" applyBorder="1"/>
    <xf numFmtId="0" fontId="7" fillId="0" borderId="79" xfId="1" applyFont="1" applyBorder="1"/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6" borderId="57" xfId="1" applyFont="1" applyFill="1" applyBorder="1" applyAlignment="1">
      <alignment horizontal="center" vertical="center"/>
    </xf>
    <xf numFmtId="0" fontId="7" fillId="6" borderId="8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6" borderId="59" xfId="1" applyFont="1" applyFill="1" applyBorder="1" applyAlignment="1">
      <alignment horizontal="center" vertical="center"/>
    </xf>
    <xf numFmtId="0" fontId="7" fillId="6" borderId="54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horizontal="left" vertical="center" wrapText="1"/>
    </xf>
    <xf numFmtId="0" fontId="2" fillId="3" borderId="16" xfId="1" applyFont="1" applyFill="1" applyBorder="1" applyAlignment="1">
      <alignment vertical="center"/>
    </xf>
    <xf numFmtId="0" fontId="2" fillId="3" borderId="27" xfId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7" borderId="33" xfId="1" applyNumberFormat="1" applyFont="1" applyFill="1" applyBorder="1" applyAlignment="1">
      <alignment horizontal="center" vertical="center" shrinkToFit="1"/>
    </xf>
    <xf numFmtId="0" fontId="9" fillId="7" borderId="34" xfId="1" applyNumberFormat="1" applyFont="1" applyFill="1" applyBorder="1" applyAlignment="1">
      <alignment horizontal="center" vertical="center" shrinkToFit="1"/>
    </xf>
    <xf numFmtId="0" fontId="9" fillId="7" borderId="35" xfId="1" applyNumberFormat="1" applyFont="1" applyFill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2" fillId="7" borderId="5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54" xfId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5" fillId="0" borderId="68" xfId="1" applyNumberFormat="1" applyFont="1" applyBorder="1" applyAlignment="1">
      <alignment horizontal="center" vertical="center" shrinkToFit="1"/>
    </xf>
    <xf numFmtId="0" fontId="15" fillId="0" borderId="69" xfId="1" applyNumberFormat="1" applyFont="1" applyBorder="1" applyAlignment="1">
      <alignment horizontal="center" vertical="center" shrinkToFit="1"/>
    </xf>
    <xf numFmtId="0" fontId="15" fillId="0" borderId="70" xfId="1" applyNumberFormat="1" applyFont="1" applyBorder="1" applyAlignment="1">
      <alignment horizontal="center" vertical="center" shrinkToFit="1"/>
    </xf>
    <xf numFmtId="0" fontId="14" fillId="3" borderId="67" xfId="1" applyFont="1" applyFill="1" applyBorder="1" applyAlignment="1">
      <alignment horizontal="center" vertical="center"/>
    </xf>
    <xf numFmtId="0" fontId="14" fillId="3" borderId="71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48" xfId="1" applyFont="1" applyFill="1" applyBorder="1" applyAlignment="1">
      <alignment horizontal="center" vertical="center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54" xfId="1" applyNumberFormat="1" applyFont="1" applyBorder="1" applyAlignment="1">
      <alignment horizontal="center" vertical="center" shrinkToFit="1"/>
    </xf>
    <xf numFmtId="0" fontId="15" fillId="0" borderId="55" xfId="1" applyNumberFormat="1" applyFont="1" applyBorder="1" applyAlignment="1">
      <alignment horizontal="center" vertical="center" shrinkToFit="1"/>
    </xf>
    <xf numFmtId="0" fontId="14" fillId="3" borderId="75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16" fillId="4" borderId="80" xfId="1" applyFont="1" applyFill="1" applyBorder="1" applyAlignment="1">
      <alignment horizontal="center" vertical="center"/>
    </xf>
    <xf numFmtId="0" fontId="16" fillId="4" borderId="81" xfId="1" applyFont="1" applyFill="1" applyBorder="1" applyAlignment="1">
      <alignment horizontal="center" vertical="center"/>
    </xf>
    <xf numFmtId="0" fontId="16" fillId="4" borderId="82" xfId="1" applyFont="1" applyFill="1" applyBorder="1" applyAlignment="1">
      <alignment horizontal="center" vertical="center"/>
    </xf>
    <xf numFmtId="0" fontId="7" fillId="6" borderId="83" xfId="1" applyFont="1" applyFill="1" applyBorder="1" applyAlignment="1">
      <alignment horizontal="center" vertical="center"/>
    </xf>
    <xf numFmtId="0" fontId="7" fillId="6" borderId="84" xfId="1" applyFont="1" applyFill="1" applyBorder="1" applyAlignment="1">
      <alignment horizontal="center" vertical="center"/>
    </xf>
    <xf numFmtId="0" fontId="7" fillId="6" borderId="85" xfId="1" applyFont="1" applyFill="1" applyBorder="1" applyAlignment="1">
      <alignment horizontal="center" vertical="center"/>
    </xf>
    <xf numFmtId="0" fontId="9" fillId="9" borderId="22" xfId="1" applyNumberFormat="1" applyFont="1" applyFill="1" applyBorder="1" applyAlignment="1">
      <alignment horizontal="center" vertical="center" shrinkToFit="1"/>
    </xf>
    <xf numFmtId="0" fontId="9" fillId="9" borderId="23" xfId="1" applyNumberFormat="1" applyFont="1" applyFill="1" applyBorder="1" applyAlignment="1">
      <alignment horizontal="center" vertical="center" shrinkToFit="1"/>
    </xf>
    <xf numFmtId="0" fontId="9" fillId="9" borderId="24" xfId="1" applyNumberFormat="1" applyFont="1" applyFill="1" applyBorder="1" applyAlignment="1">
      <alignment horizontal="center" vertical="center" shrinkToFit="1"/>
    </xf>
    <xf numFmtId="0" fontId="9" fillId="9" borderId="33" xfId="1" applyNumberFormat="1" applyFont="1" applyFill="1" applyBorder="1" applyAlignment="1">
      <alignment horizontal="center" vertical="center" shrinkToFit="1"/>
    </xf>
    <xf numFmtId="0" fontId="9" fillId="9" borderId="34" xfId="1" applyNumberFormat="1" applyFont="1" applyFill="1" applyBorder="1" applyAlignment="1">
      <alignment horizontal="center" vertical="center" shrinkToFit="1"/>
    </xf>
    <xf numFmtId="0" fontId="9" fillId="9" borderId="35" xfId="1" applyNumberFormat="1" applyFont="1" applyFill="1" applyBorder="1" applyAlignment="1">
      <alignment horizontal="center" vertical="center" shrinkToFit="1"/>
    </xf>
    <xf numFmtId="0" fontId="9" fillId="6" borderId="33" xfId="1" applyNumberFormat="1" applyFont="1" applyFill="1" applyBorder="1" applyAlignment="1">
      <alignment horizontal="center" vertical="center" shrinkToFit="1"/>
    </xf>
    <xf numFmtId="0" fontId="9" fillId="6" borderId="34" xfId="1" applyNumberFormat="1" applyFont="1" applyFill="1" applyBorder="1" applyAlignment="1">
      <alignment horizontal="center" vertical="center" shrinkToFit="1"/>
    </xf>
    <xf numFmtId="0" fontId="9" fillId="6" borderId="35" xfId="1" applyNumberFormat="1" applyFont="1" applyFill="1" applyBorder="1" applyAlignment="1">
      <alignment horizontal="center" vertical="center" shrinkToFit="1"/>
    </xf>
    <xf numFmtId="0" fontId="9" fillId="7" borderId="22" xfId="1" applyNumberFormat="1" applyFont="1" applyFill="1" applyBorder="1" applyAlignment="1">
      <alignment horizontal="center" vertical="center" shrinkToFit="1"/>
    </xf>
    <xf numFmtId="0" fontId="9" fillId="7" borderId="23" xfId="1" applyNumberFormat="1" applyFont="1" applyFill="1" applyBorder="1" applyAlignment="1">
      <alignment horizontal="center" vertical="center" shrinkToFit="1"/>
    </xf>
    <xf numFmtId="0" fontId="9" fillId="7" borderId="24" xfId="1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tabSelected="1" view="pageBreakPreview" zoomScaleSheetLayoutView="100" workbookViewId="0">
      <selection activeCell="N27" sqref="N2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2.14062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15</v>
      </c>
      <c r="L1" s="96"/>
      <c r="M1" s="96"/>
      <c r="N1" s="96"/>
      <c r="O1" s="96" t="s">
        <v>14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57</v>
      </c>
      <c r="D4" s="12">
        <v>0.5</v>
      </c>
      <c r="E4" s="13">
        <v>14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14</v>
      </c>
      <c r="F5" s="14"/>
      <c r="G5" s="24">
        <v>1</v>
      </c>
      <c r="H5" s="105" t="s">
        <v>63</v>
      </c>
      <c r="I5" s="106"/>
      <c r="J5" s="106"/>
      <c r="K5" s="107"/>
      <c r="L5" s="25"/>
      <c r="M5" s="26">
        <v>1</v>
      </c>
      <c r="N5" s="26">
        <v>2</v>
      </c>
      <c r="O5" s="27"/>
      <c r="P5" s="103"/>
      <c r="Q5" s="28">
        <v>2</v>
      </c>
      <c r="R5" s="29">
        <v>3</v>
      </c>
    </row>
    <row r="6" spans="1:20" ht="18" customHeight="1">
      <c r="B6" s="30" t="s">
        <v>12</v>
      </c>
      <c r="C6" s="108" t="str">
        <f>C4</f>
        <v>26/08</v>
      </c>
      <c r="D6" s="31">
        <v>0.51388888888888895</v>
      </c>
      <c r="E6" s="23">
        <f>E4</f>
        <v>14</v>
      </c>
      <c r="F6" s="14"/>
      <c r="G6" s="32">
        <v>2</v>
      </c>
      <c r="H6" s="109" t="s">
        <v>60</v>
      </c>
      <c r="I6" s="110"/>
      <c r="J6" s="110"/>
      <c r="K6" s="111"/>
      <c r="L6" s="33">
        <v>3</v>
      </c>
      <c r="M6" s="34"/>
      <c r="N6" s="35">
        <v>3</v>
      </c>
      <c r="O6" s="36"/>
      <c r="P6" s="103"/>
      <c r="Q6" s="37">
        <v>4</v>
      </c>
      <c r="R6" s="38">
        <v>1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14</v>
      </c>
      <c r="F7" s="14"/>
      <c r="G7" s="32">
        <v>3</v>
      </c>
      <c r="H7" s="109" t="s">
        <v>64</v>
      </c>
      <c r="I7" s="110"/>
      <c r="J7" s="110"/>
      <c r="K7" s="111"/>
      <c r="L7" s="33">
        <v>3</v>
      </c>
      <c r="M7" s="35">
        <v>1</v>
      </c>
      <c r="N7" s="34"/>
      <c r="O7" s="36"/>
      <c r="P7" s="103"/>
      <c r="Q7" s="37">
        <v>3</v>
      </c>
      <c r="R7" s="38">
        <v>2</v>
      </c>
    </row>
    <row r="8" spans="1:20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14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0.52777777777777779</v>
      </c>
      <c r="E9" s="49">
        <f>E4</f>
        <v>14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57</v>
      </c>
      <c r="D12" s="12">
        <v>0.5</v>
      </c>
      <c r="E12" s="13">
        <v>15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2-4</v>
      </c>
      <c r="C13" s="99"/>
      <c r="D13" s="22">
        <v>0.51388888888888895</v>
      </c>
      <c r="E13" s="23">
        <f>E12</f>
        <v>15</v>
      </c>
      <c r="F13" s="14"/>
      <c r="G13" s="24">
        <v>1</v>
      </c>
      <c r="H13" s="116" t="s">
        <v>61</v>
      </c>
      <c r="I13" s="117"/>
      <c r="J13" s="117"/>
      <c r="K13" s="118"/>
      <c r="L13" s="25"/>
      <c r="M13" s="26">
        <v>3</v>
      </c>
      <c r="N13" s="26">
        <v>3</v>
      </c>
      <c r="O13" s="27">
        <v>3</v>
      </c>
      <c r="P13" s="103"/>
      <c r="Q13" s="28">
        <v>6</v>
      </c>
      <c r="R13" s="29">
        <v>1</v>
      </c>
    </row>
    <row r="14" spans="1:20" ht="18" customHeight="1">
      <c r="B14" s="30" t="s">
        <v>12</v>
      </c>
      <c r="C14" s="108" t="str">
        <f>C12</f>
        <v>26/08</v>
      </c>
      <c r="D14" s="31">
        <v>0.52777777777777779</v>
      </c>
      <c r="E14" s="23">
        <f>E12</f>
        <v>15</v>
      </c>
      <c r="F14" s="14"/>
      <c r="G14" s="32">
        <v>2</v>
      </c>
      <c r="H14" s="109" t="s">
        <v>62</v>
      </c>
      <c r="I14" s="110"/>
      <c r="J14" s="110"/>
      <c r="K14" s="111"/>
      <c r="L14" s="33">
        <v>0</v>
      </c>
      <c r="M14" s="34"/>
      <c r="N14" s="35">
        <v>0</v>
      </c>
      <c r="O14" s="36">
        <v>3</v>
      </c>
      <c r="P14" s="103"/>
      <c r="Q14" s="37">
        <v>4</v>
      </c>
      <c r="R14" s="38">
        <v>3</v>
      </c>
    </row>
    <row r="15" spans="1:20" ht="18" customHeight="1">
      <c r="B15" s="39" t="str">
        <f>IF(H16="BYE","X","3-4")</f>
        <v>3-4</v>
      </c>
      <c r="C15" s="99"/>
      <c r="D15" s="22">
        <v>0.54166666666666663</v>
      </c>
      <c r="E15" s="23">
        <f>E12</f>
        <v>15</v>
      </c>
      <c r="F15" s="14"/>
      <c r="G15" s="32">
        <v>3</v>
      </c>
      <c r="H15" s="109" t="s">
        <v>65</v>
      </c>
      <c r="I15" s="110"/>
      <c r="J15" s="110"/>
      <c r="K15" s="111"/>
      <c r="L15" s="33">
        <v>0</v>
      </c>
      <c r="M15" s="35">
        <v>3</v>
      </c>
      <c r="N15" s="34"/>
      <c r="O15" s="36">
        <v>3</v>
      </c>
      <c r="P15" s="103"/>
      <c r="Q15" s="37">
        <v>5</v>
      </c>
      <c r="R15" s="38">
        <v>2</v>
      </c>
    </row>
    <row r="16" spans="1:20" ht="18" customHeight="1" thickBot="1">
      <c r="B16" s="40" t="str">
        <f>IF(H16="BYE","X","1-4")</f>
        <v>1-4</v>
      </c>
      <c r="C16" s="108" t="str">
        <f>C12</f>
        <v>26/08</v>
      </c>
      <c r="D16" s="31">
        <v>0.55555555555555558</v>
      </c>
      <c r="E16" s="23">
        <f>E12</f>
        <v>15</v>
      </c>
      <c r="F16" s="14"/>
      <c r="G16" s="41">
        <v>4</v>
      </c>
      <c r="H16" s="113" t="s">
        <v>66</v>
      </c>
      <c r="I16" s="114"/>
      <c r="J16" s="114"/>
      <c r="K16" s="115"/>
      <c r="L16" s="42">
        <v>0</v>
      </c>
      <c r="M16" s="43">
        <v>0</v>
      </c>
      <c r="N16" s="43">
        <v>0</v>
      </c>
      <c r="O16" s="44"/>
      <c r="P16" s="104"/>
      <c r="Q16" s="45">
        <v>3</v>
      </c>
      <c r="R16" s="46">
        <v>4</v>
      </c>
    </row>
    <row r="17" spans="1:18" ht="18" customHeight="1" thickBot="1">
      <c r="B17" s="47" t="s">
        <v>13</v>
      </c>
      <c r="C17" s="112"/>
      <c r="D17" s="48">
        <v>0.56944444444444442</v>
      </c>
      <c r="E17" s="49">
        <f>E12</f>
        <v>15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/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5" priority="36" stopIfTrue="1" operator="equal">
      <formula>0</formula>
    </cfRule>
  </conditionalFormatting>
  <conditionalFormatting sqref="Q5">
    <cfRule type="cellIs" dxfId="254" priority="35" stopIfTrue="1" operator="equal">
      <formula>0</formula>
    </cfRule>
  </conditionalFormatting>
  <conditionalFormatting sqref="Q14:Q16">
    <cfRule type="cellIs" dxfId="253" priority="34" stopIfTrue="1" operator="equal">
      <formula>0</formula>
    </cfRule>
  </conditionalFormatting>
  <conditionalFormatting sqref="Q13">
    <cfRule type="cellIs" dxfId="252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13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.14062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19</v>
      </c>
      <c r="L1" s="96"/>
      <c r="M1" s="96"/>
      <c r="N1" s="96"/>
      <c r="O1" s="96" t="s">
        <v>3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58</v>
      </c>
      <c r="D4" s="12">
        <v>0.60416666666666663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125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0" ht="18" customHeight="1">
      <c r="B6" s="30" t="s">
        <v>12</v>
      </c>
      <c r="C6" s="108" t="str">
        <f>C4</f>
        <v>27/08</v>
      </c>
      <c r="D6" s="31">
        <v>0.61805555555555558</v>
      </c>
      <c r="E6" s="23">
        <f>E4</f>
        <v>1</v>
      </c>
      <c r="F6" s="14"/>
      <c r="G6" s="32">
        <v>2</v>
      </c>
      <c r="H6" s="109" t="s">
        <v>155</v>
      </c>
      <c r="I6" s="110"/>
      <c r="J6" s="110"/>
      <c r="K6" s="111"/>
      <c r="L6" s="33">
        <v>0</v>
      </c>
      <c r="M6" s="34"/>
      <c r="N6" s="35">
        <v>2</v>
      </c>
      <c r="O6" s="36"/>
      <c r="P6" s="103"/>
      <c r="Q6" s="37">
        <v>2</v>
      </c>
      <c r="R6" s="38">
        <v>3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162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20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0.63194444444444442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58</v>
      </c>
      <c r="D12" s="12">
        <v>0.60416666666666663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149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</row>
    <row r="14" spans="1:20" ht="18" customHeight="1">
      <c r="B14" s="30" t="s">
        <v>12</v>
      </c>
      <c r="C14" s="108" t="str">
        <f>C12</f>
        <v>27/08</v>
      </c>
      <c r="D14" s="31">
        <v>0.61805555555555558</v>
      </c>
      <c r="E14" s="23">
        <f>E12</f>
        <v>2</v>
      </c>
      <c r="F14" s="14"/>
      <c r="G14" s="32">
        <v>2</v>
      </c>
      <c r="H14" s="105" t="s">
        <v>145</v>
      </c>
      <c r="I14" s="106"/>
      <c r="J14" s="106"/>
      <c r="K14" s="107"/>
      <c r="L14" s="33">
        <v>0</v>
      </c>
      <c r="M14" s="34"/>
      <c r="N14" s="35">
        <v>0</v>
      </c>
      <c r="O14" s="36"/>
      <c r="P14" s="103"/>
      <c r="Q14" s="37">
        <v>2</v>
      </c>
      <c r="R14" s="38">
        <v>3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144</v>
      </c>
      <c r="I15" s="110"/>
      <c r="J15" s="110"/>
      <c r="K15" s="111"/>
      <c r="L15" s="33">
        <v>0</v>
      </c>
      <c r="M15" s="35">
        <v>3</v>
      </c>
      <c r="N15" s="34"/>
      <c r="O15" s="36"/>
      <c r="P15" s="103"/>
      <c r="Q15" s="37">
        <v>3</v>
      </c>
      <c r="R15" s="38">
        <v>2</v>
      </c>
    </row>
    <row r="16" spans="1:20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22" ht="18" customHeight="1" thickBot="1">
      <c r="B17" s="47" t="s">
        <v>13</v>
      </c>
      <c r="C17" s="112"/>
      <c r="D17" s="48">
        <v>0.63194444444444442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58</v>
      </c>
      <c r="D20" s="12">
        <v>0.60416666666666663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128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12</v>
      </c>
      <c r="C22" s="108" t="str">
        <f>C20</f>
        <v>27/08</v>
      </c>
      <c r="D22" s="31">
        <v>0.61805555555555558</v>
      </c>
      <c r="E22" s="23">
        <f>E20</f>
        <v>3</v>
      </c>
      <c r="F22" s="14"/>
      <c r="G22" s="32">
        <v>2</v>
      </c>
      <c r="H22" s="105" t="s">
        <v>156</v>
      </c>
      <c r="I22" s="106"/>
      <c r="J22" s="106"/>
      <c r="K22" s="107"/>
      <c r="L22" s="33">
        <v>0</v>
      </c>
      <c r="M22" s="34"/>
      <c r="N22" s="35">
        <v>3</v>
      </c>
      <c r="O22" s="36"/>
      <c r="P22" s="103"/>
      <c r="Q22" s="37">
        <v>3</v>
      </c>
      <c r="R22" s="38">
        <v>2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143</v>
      </c>
      <c r="I23" s="110"/>
      <c r="J23" s="110"/>
      <c r="K23" s="111"/>
      <c r="L23" s="33">
        <v>0</v>
      </c>
      <c r="M23" s="35">
        <v>0</v>
      </c>
      <c r="N23" s="34"/>
      <c r="O23" s="36"/>
      <c r="P23" s="103"/>
      <c r="Q23" s="37">
        <v>2</v>
      </c>
      <c r="R23" s="38">
        <v>3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  <c r="U24"/>
      <c r="V24" s="90"/>
    </row>
    <row r="25" spans="2:22" ht="18" customHeight="1" thickBot="1">
      <c r="B25" s="47" t="s">
        <v>13</v>
      </c>
      <c r="C25" s="112"/>
      <c r="D25" s="48">
        <v>0.63194444444444442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/>
      <c r="V25" s="90"/>
    </row>
    <row r="26" spans="2:22" ht="18" customHeight="1" thickBot="1">
      <c r="U26"/>
      <c r="V26" s="90"/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/>
      <c r="V27" s="90"/>
    </row>
    <row r="28" spans="2:22" ht="18" customHeight="1" thickBot="1">
      <c r="B28" s="11" t="s">
        <v>7</v>
      </c>
      <c r="C28" s="98" t="s">
        <v>58</v>
      </c>
      <c r="D28" s="12">
        <v>0.60416666666666663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  <c r="U28"/>
      <c r="V28" s="90"/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135</v>
      </c>
      <c r="I29" s="117"/>
      <c r="J29" s="117"/>
      <c r="K29" s="118"/>
      <c r="L29" s="25"/>
      <c r="M29" s="26">
        <v>3</v>
      </c>
      <c r="N29" s="26">
        <v>3</v>
      </c>
      <c r="O29" s="27"/>
      <c r="P29" s="103"/>
      <c r="Q29" s="28">
        <v>4</v>
      </c>
      <c r="R29" s="29">
        <v>1</v>
      </c>
      <c r="U29"/>
      <c r="V29" s="90"/>
    </row>
    <row r="30" spans="2:22" ht="18" customHeight="1">
      <c r="B30" s="30" t="s">
        <v>12</v>
      </c>
      <c r="C30" s="108" t="str">
        <f>C28</f>
        <v>27/08</v>
      </c>
      <c r="D30" s="31">
        <v>0.61805555555555558</v>
      </c>
      <c r="E30" s="23">
        <f>E28</f>
        <v>4</v>
      </c>
      <c r="F30" s="14"/>
      <c r="G30" s="32">
        <v>2</v>
      </c>
      <c r="H30" s="109" t="s">
        <v>142</v>
      </c>
      <c r="I30" s="110"/>
      <c r="J30" s="110"/>
      <c r="K30" s="111"/>
      <c r="L30" s="33">
        <v>0</v>
      </c>
      <c r="M30" s="34"/>
      <c r="N30" s="35">
        <v>2</v>
      </c>
      <c r="O30" s="36"/>
      <c r="P30" s="103"/>
      <c r="Q30" s="37">
        <v>2</v>
      </c>
      <c r="R30" s="38">
        <v>3</v>
      </c>
      <c r="U30"/>
      <c r="V30" s="90"/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158</v>
      </c>
      <c r="I31" s="110"/>
      <c r="J31" s="110"/>
      <c r="K31" s="111"/>
      <c r="L31" s="33">
        <v>0</v>
      </c>
      <c r="M31" s="35">
        <v>3</v>
      </c>
      <c r="N31" s="34"/>
      <c r="O31" s="36"/>
      <c r="P31" s="103"/>
      <c r="Q31" s="37">
        <v>3</v>
      </c>
      <c r="R31" s="38">
        <v>2</v>
      </c>
      <c r="U31"/>
      <c r="V31" s="90"/>
    </row>
    <row r="32" spans="2:22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  <c r="U32"/>
      <c r="V32" s="90"/>
    </row>
    <row r="33" spans="2:22" ht="18" customHeight="1" thickBot="1">
      <c r="B33" s="47" t="s">
        <v>13</v>
      </c>
      <c r="C33" s="112"/>
      <c r="D33" s="48">
        <v>0.63194444444444442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/>
      <c r="V33" s="90"/>
    </row>
    <row r="34" spans="2:22" ht="18" customHeight="1" thickBot="1">
      <c r="U34"/>
      <c r="V34" s="90"/>
    </row>
    <row r="35" spans="2:22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/>
      <c r="V35" s="90"/>
    </row>
    <row r="36" spans="2:22" ht="18" customHeight="1" thickBot="1">
      <c r="B36" s="11" t="s">
        <v>7</v>
      </c>
      <c r="C36" s="98" t="s">
        <v>58</v>
      </c>
      <c r="D36" s="12">
        <v>0.60416666666666663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22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136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22" ht="18" customHeight="1">
      <c r="B38" s="30" t="s">
        <v>12</v>
      </c>
      <c r="C38" s="108" t="str">
        <f>C36</f>
        <v>27/08</v>
      </c>
      <c r="D38" s="31">
        <v>0.61805555555555558</v>
      </c>
      <c r="E38" s="23">
        <f>E36</f>
        <v>5</v>
      </c>
      <c r="F38" s="14"/>
      <c r="G38" s="32">
        <v>2</v>
      </c>
      <c r="H38" s="109" t="s">
        <v>154</v>
      </c>
      <c r="I38" s="110"/>
      <c r="J38" s="110"/>
      <c r="K38" s="111"/>
      <c r="L38" s="33">
        <v>2</v>
      </c>
      <c r="M38" s="34"/>
      <c r="N38" s="35">
        <v>3</v>
      </c>
      <c r="O38" s="36"/>
      <c r="P38" s="103"/>
      <c r="Q38" s="37">
        <v>3</v>
      </c>
      <c r="R38" s="38">
        <v>2</v>
      </c>
    </row>
    <row r="39" spans="2:22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157</v>
      </c>
      <c r="I39" s="110"/>
      <c r="J39" s="110"/>
      <c r="K39" s="111"/>
      <c r="L39" s="33">
        <v>1</v>
      </c>
      <c r="M39" s="35">
        <v>1</v>
      </c>
      <c r="N39" s="34"/>
      <c r="O39" s="36"/>
      <c r="P39" s="103"/>
      <c r="Q39" s="37">
        <v>2</v>
      </c>
      <c r="R39" s="38">
        <v>3</v>
      </c>
    </row>
    <row r="40" spans="2:22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22" ht="18" customHeight="1" thickBot="1">
      <c r="B41" s="47" t="s">
        <v>13</v>
      </c>
      <c r="C41" s="112"/>
      <c r="D41" s="48">
        <v>0.63194444444444442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7</v>
      </c>
      <c r="C44" s="98" t="s">
        <v>58</v>
      </c>
      <c r="D44" s="12">
        <v>0.60416666666666663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22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16" t="s">
        <v>138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</row>
    <row r="46" spans="2:22" ht="18" customHeight="1">
      <c r="B46" s="30" t="s">
        <v>12</v>
      </c>
      <c r="C46" s="108" t="str">
        <f>C44</f>
        <v>27/08</v>
      </c>
      <c r="D46" s="31">
        <v>0.61805555555555558</v>
      </c>
      <c r="E46" s="23">
        <f>E44</f>
        <v>6</v>
      </c>
      <c r="F46" s="14"/>
      <c r="G46" s="32">
        <v>2</v>
      </c>
      <c r="H46" s="109" t="s">
        <v>153</v>
      </c>
      <c r="I46" s="110"/>
      <c r="J46" s="110"/>
      <c r="K46" s="111"/>
      <c r="L46" s="33">
        <v>1</v>
      </c>
      <c r="M46" s="34"/>
      <c r="N46" s="35">
        <v>3</v>
      </c>
      <c r="O46" s="36"/>
      <c r="P46" s="103"/>
      <c r="Q46" s="37">
        <v>3</v>
      </c>
      <c r="R46" s="38">
        <v>2</v>
      </c>
    </row>
    <row r="47" spans="2:22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09" t="s">
        <v>160</v>
      </c>
      <c r="I47" s="110"/>
      <c r="J47" s="110"/>
      <c r="K47" s="111"/>
      <c r="L47" s="33">
        <v>0</v>
      </c>
      <c r="M47" s="35">
        <v>0</v>
      </c>
      <c r="N47" s="34"/>
      <c r="O47" s="36"/>
      <c r="P47" s="103"/>
      <c r="Q47" s="37">
        <v>2</v>
      </c>
      <c r="R47" s="38">
        <v>3</v>
      </c>
    </row>
    <row r="48" spans="2:22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6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13</v>
      </c>
      <c r="C49" s="112"/>
      <c r="D49" s="48">
        <v>0.63194444444444442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8" t="s">
        <v>58</v>
      </c>
      <c r="D52" s="12">
        <v>0.60416666666666663</v>
      </c>
      <c r="E52" s="13">
        <v>7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1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16" t="s">
        <v>139</v>
      </c>
      <c r="I53" s="117"/>
      <c r="J53" s="117"/>
      <c r="K53" s="118"/>
      <c r="L53" s="25"/>
      <c r="M53" s="26">
        <v>2</v>
      </c>
      <c r="N53" s="26">
        <v>3</v>
      </c>
      <c r="O53" s="27"/>
      <c r="P53" s="92" t="s">
        <v>291</v>
      </c>
      <c r="Q53" s="28">
        <v>3</v>
      </c>
      <c r="R53" s="29">
        <v>1</v>
      </c>
    </row>
    <row r="54" spans="2:18" ht="18" customHeight="1">
      <c r="B54" s="30" t="s">
        <v>12</v>
      </c>
      <c r="C54" s="108" t="str">
        <f>C52</f>
        <v>27/08</v>
      </c>
      <c r="D54" s="31">
        <v>0.61805555555555558</v>
      </c>
      <c r="E54" s="23">
        <f>E52</f>
        <v>7</v>
      </c>
      <c r="F54" s="14"/>
      <c r="G54" s="32">
        <v>2</v>
      </c>
      <c r="H54" s="109" t="s">
        <v>152</v>
      </c>
      <c r="I54" s="110"/>
      <c r="J54" s="110"/>
      <c r="K54" s="111"/>
      <c r="L54" s="33">
        <v>3</v>
      </c>
      <c r="M54" s="34"/>
      <c r="N54" s="35">
        <v>1</v>
      </c>
      <c r="O54" s="36"/>
      <c r="P54" s="92" t="s">
        <v>292</v>
      </c>
      <c r="Q54" s="37">
        <v>3</v>
      </c>
      <c r="R54" s="38">
        <v>3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09" t="s">
        <v>159</v>
      </c>
      <c r="I55" s="110"/>
      <c r="J55" s="110"/>
      <c r="K55" s="111"/>
      <c r="L55" s="33">
        <v>1</v>
      </c>
      <c r="M55" s="35">
        <v>3</v>
      </c>
      <c r="N55" s="34"/>
      <c r="O55" s="36"/>
      <c r="P55" s="92">
        <v>1</v>
      </c>
      <c r="Q55" s="37">
        <v>3</v>
      </c>
      <c r="R55" s="38">
        <v>2</v>
      </c>
    </row>
    <row r="56" spans="2:18" ht="18" customHeight="1" thickBot="1">
      <c r="B56" s="40" t="str">
        <f>IF(H56="BYE","X","1-4")</f>
        <v>X</v>
      </c>
      <c r="C56" s="108" t="str">
        <f>C52</f>
        <v>27/08</v>
      </c>
      <c r="D56" s="31"/>
      <c r="E56" s="23">
        <f>E52</f>
        <v>7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93"/>
      <c r="Q56" s="45"/>
      <c r="R56" s="46"/>
    </row>
    <row r="57" spans="2:18" ht="18" customHeight="1" thickBot="1">
      <c r="B57" s="47" t="s">
        <v>13</v>
      </c>
      <c r="C57" s="112"/>
      <c r="D57" s="48">
        <v>0.63194444444444442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8" t="s">
        <v>58</v>
      </c>
      <c r="D60" s="12">
        <v>0.60416666666666663</v>
      </c>
      <c r="E60" s="13">
        <v>8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9"/>
      <c r="D61" s="22">
        <v>0.61805555555555558</v>
      </c>
      <c r="E61" s="23">
        <f>E60</f>
        <v>8</v>
      </c>
      <c r="F61" s="14"/>
      <c r="G61" s="24">
        <v>1</v>
      </c>
      <c r="H61" s="116" t="s">
        <v>150</v>
      </c>
      <c r="I61" s="117"/>
      <c r="J61" s="117"/>
      <c r="K61" s="118"/>
      <c r="L61" s="25"/>
      <c r="M61" s="26">
        <v>3</v>
      </c>
      <c r="N61" s="26">
        <v>3</v>
      </c>
      <c r="O61" s="27">
        <v>3</v>
      </c>
      <c r="P61" s="103"/>
      <c r="Q61" s="28">
        <v>6</v>
      </c>
      <c r="R61" s="29">
        <v>1</v>
      </c>
    </row>
    <row r="62" spans="2:18" ht="18" customHeight="1">
      <c r="B62" s="30" t="s">
        <v>12</v>
      </c>
      <c r="C62" s="108" t="str">
        <f>C60</f>
        <v>27/08</v>
      </c>
      <c r="D62" s="31">
        <v>0.63194444444444442</v>
      </c>
      <c r="E62" s="23">
        <f>E60</f>
        <v>8</v>
      </c>
      <c r="F62" s="14"/>
      <c r="G62" s="32">
        <v>2</v>
      </c>
      <c r="H62" s="109" t="s">
        <v>151</v>
      </c>
      <c r="I62" s="110"/>
      <c r="J62" s="110"/>
      <c r="K62" s="111"/>
      <c r="L62" s="33">
        <v>1</v>
      </c>
      <c r="M62" s="34"/>
      <c r="N62" s="35">
        <v>3</v>
      </c>
      <c r="O62" s="36">
        <v>3</v>
      </c>
      <c r="P62" s="103"/>
      <c r="Q62" s="37">
        <v>5</v>
      </c>
      <c r="R62" s="38">
        <v>2</v>
      </c>
    </row>
    <row r="63" spans="2:18" ht="18" customHeight="1">
      <c r="B63" s="39" t="str">
        <f>IF(H64="BYE","X","3-4")</f>
        <v>3-4</v>
      </c>
      <c r="C63" s="99"/>
      <c r="D63" s="22">
        <v>0.64583333333333337</v>
      </c>
      <c r="E63" s="23">
        <f>E60</f>
        <v>8</v>
      </c>
      <c r="F63" s="14"/>
      <c r="G63" s="32">
        <v>3</v>
      </c>
      <c r="H63" s="109" t="s">
        <v>163</v>
      </c>
      <c r="I63" s="110"/>
      <c r="J63" s="110"/>
      <c r="K63" s="111"/>
      <c r="L63" s="33">
        <v>0</v>
      </c>
      <c r="M63" s="35">
        <v>0</v>
      </c>
      <c r="N63" s="34"/>
      <c r="O63" s="36">
        <v>0</v>
      </c>
      <c r="P63" s="103"/>
      <c r="Q63" s="37">
        <v>3</v>
      </c>
      <c r="R63" s="38">
        <v>4</v>
      </c>
    </row>
    <row r="64" spans="2:18" ht="18" customHeight="1" thickBot="1">
      <c r="B64" s="40" t="str">
        <f>IF(H64="BYE","X","1-4")</f>
        <v>1-4</v>
      </c>
      <c r="C64" s="108" t="str">
        <f>C60</f>
        <v>27/08</v>
      </c>
      <c r="D64" s="31">
        <v>0.65972222222222221</v>
      </c>
      <c r="E64" s="23">
        <f>E60</f>
        <v>8</v>
      </c>
      <c r="F64" s="14"/>
      <c r="G64" s="41">
        <v>4</v>
      </c>
      <c r="H64" s="113" t="s">
        <v>161</v>
      </c>
      <c r="I64" s="114"/>
      <c r="J64" s="114"/>
      <c r="K64" s="115"/>
      <c r="L64" s="42">
        <v>0</v>
      </c>
      <c r="M64" s="43">
        <v>1</v>
      </c>
      <c r="N64" s="43">
        <v>3</v>
      </c>
      <c r="O64" s="44"/>
      <c r="P64" s="104"/>
      <c r="Q64" s="45">
        <v>4</v>
      </c>
      <c r="R64" s="46">
        <v>3</v>
      </c>
    </row>
    <row r="65" spans="1:18" ht="18" customHeight="1" thickBot="1">
      <c r="B65" s="47" t="s">
        <v>13</v>
      </c>
      <c r="C65" s="112"/>
      <c r="D65" s="48">
        <v>0.67361111111111116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/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75"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H53:K53"/>
    <mergeCell ref="C54:C55"/>
    <mergeCell ref="H54:K54"/>
    <mergeCell ref="H55:K55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69" priority="36" stopIfTrue="1" operator="equal">
      <formula>0</formula>
    </cfRule>
  </conditionalFormatting>
  <conditionalFormatting sqref="Q5">
    <cfRule type="cellIs" dxfId="168" priority="35" stopIfTrue="1" operator="equal">
      <formula>0</formula>
    </cfRule>
  </conditionalFormatting>
  <conditionalFormatting sqref="Q14:Q16">
    <cfRule type="cellIs" dxfId="167" priority="34" stopIfTrue="1" operator="equal">
      <formula>0</formula>
    </cfRule>
  </conditionalFormatting>
  <conditionalFormatting sqref="Q13">
    <cfRule type="cellIs" dxfId="166" priority="33" stopIfTrue="1" operator="equal">
      <formula>0</formula>
    </cfRule>
  </conditionalFormatting>
  <conditionalFormatting sqref="Q22:Q24">
    <cfRule type="cellIs" dxfId="165" priority="32" stopIfTrue="1" operator="equal">
      <formula>0</formula>
    </cfRule>
  </conditionalFormatting>
  <conditionalFormatting sqref="Q21">
    <cfRule type="cellIs" dxfId="164" priority="31" stopIfTrue="1" operator="equal">
      <formula>0</formula>
    </cfRule>
  </conditionalFormatting>
  <conditionalFormatting sqref="Q30:Q32">
    <cfRule type="cellIs" dxfId="163" priority="30" stopIfTrue="1" operator="equal">
      <formula>0</formula>
    </cfRule>
  </conditionalFormatting>
  <conditionalFormatting sqref="Q29">
    <cfRule type="cellIs" dxfId="162" priority="29" stopIfTrue="1" operator="equal">
      <formula>0</formula>
    </cfRule>
  </conditionalFormatting>
  <conditionalFormatting sqref="Q38:Q40">
    <cfRule type="cellIs" dxfId="161" priority="28" stopIfTrue="1" operator="equal">
      <formula>0</formula>
    </cfRule>
  </conditionalFormatting>
  <conditionalFormatting sqref="Q37">
    <cfRule type="cellIs" dxfId="160" priority="27" stopIfTrue="1" operator="equal">
      <formula>0</formula>
    </cfRule>
  </conditionalFormatting>
  <conditionalFormatting sqref="Q46:Q48">
    <cfRule type="cellIs" dxfId="159" priority="26" stopIfTrue="1" operator="equal">
      <formula>0</formula>
    </cfRule>
  </conditionalFormatting>
  <conditionalFormatting sqref="Q45">
    <cfRule type="cellIs" dxfId="158" priority="25" stopIfTrue="1" operator="equal">
      <formula>0</formula>
    </cfRule>
  </conditionalFormatting>
  <conditionalFormatting sqref="Q54:Q56">
    <cfRule type="cellIs" dxfId="157" priority="24" stopIfTrue="1" operator="equal">
      <formula>0</formula>
    </cfRule>
  </conditionalFormatting>
  <conditionalFormatting sqref="Q53">
    <cfRule type="cellIs" dxfId="156" priority="23" stopIfTrue="1" operator="equal">
      <formula>0</formula>
    </cfRule>
  </conditionalFormatting>
  <conditionalFormatting sqref="Q62:Q64">
    <cfRule type="cellIs" dxfId="155" priority="22" stopIfTrue="1" operator="equal">
      <formula>0</formula>
    </cfRule>
  </conditionalFormatting>
  <conditionalFormatting sqref="Q61">
    <cfRule type="cellIs" dxfId="154" priority="2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fitToHeight="2" orientation="portrait" horizontalDpi="300" verticalDpi="300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view="pageBreakPreview" zoomScaleSheetLayoutView="100" workbookViewId="0">
      <selection activeCell="H39" sqref="H39:K3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5703125" style="1" customWidth="1"/>
    <col min="22" max="16384" width="9.140625" style="1"/>
  </cols>
  <sheetData>
    <row r="1" spans="1:20" ht="18" customHeight="1" thickBot="1">
      <c r="A1" s="1"/>
      <c r="B1" s="94" t="s">
        <v>46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</v>
      </c>
      <c r="L1" s="96"/>
      <c r="M1" s="96"/>
      <c r="N1" s="96"/>
      <c r="O1" s="96" t="s">
        <v>14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58</v>
      </c>
      <c r="D4" s="12">
        <v>0.8125</v>
      </c>
      <c r="E4" s="13">
        <v>12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12</v>
      </c>
      <c r="F5" s="14"/>
      <c r="G5" s="24">
        <v>1</v>
      </c>
      <c r="H5" s="105" t="s">
        <v>168</v>
      </c>
      <c r="I5" s="106"/>
      <c r="J5" s="106"/>
      <c r="K5" s="107"/>
      <c r="L5" s="25"/>
      <c r="M5" s="26">
        <v>0</v>
      </c>
      <c r="N5" s="26">
        <v>3</v>
      </c>
      <c r="O5" s="27"/>
      <c r="P5" s="103"/>
      <c r="Q5" s="28">
        <v>3</v>
      </c>
      <c r="R5" s="29">
        <v>2</v>
      </c>
    </row>
    <row r="6" spans="1:20" ht="18" customHeight="1">
      <c r="B6" s="30" t="s">
        <v>12</v>
      </c>
      <c r="C6" s="108" t="str">
        <f>C4</f>
        <v>27/08</v>
      </c>
      <c r="D6" s="31">
        <v>0.82638888888888884</v>
      </c>
      <c r="E6" s="23">
        <f>E4</f>
        <v>12</v>
      </c>
      <c r="F6" s="14"/>
      <c r="G6" s="32">
        <v>2</v>
      </c>
      <c r="H6" s="109" t="s">
        <v>69</v>
      </c>
      <c r="I6" s="110"/>
      <c r="J6" s="110"/>
      <c r="K6" s="111"/>
      <c r="L6" s="33">
        <v>3</v>
      </c>
      <c r="M6" s="34"/>
      <c r="N6" s="35">
        <v>3</v>
      </c>
      <c r="O6" s="36"/>
      <c r="P6" s="103"/>
      <c r="Q6" s="37">
        <v>4</v>
      </c>
      <c r="R6" s="38">
        <v>1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12</v>
      </c>
      <c r="F7" s="14"/>
      <c r="G7" s="32">
        <v>3</v>
      </c>
      <c r="H7" s="109" t="s">
        <v>75</v>
      </c>
      <c r="I7" s="110"/>
      <c r="J7" s="110"/>
      <c r="K7" s="111"/>
      <c r="L7" s="33">
        <v>0</v>
      </c>
      <c r="M7" s="35">
        <v>0</v>
      </c>
      <c r="N7" s="34"/>
      <c r="O7" s="36"/>
      <c r="P7" s="103"/>
      <c r="Q7" s="37">
        <v>2</v>
      </c>
      <c r="R7" s="38">
        <v>3</v>
      </c>
    </row>
    <row r="8" spans="1:20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12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0.84027777777777779</v>
      </c>
      <c r="E9" s="49">
        <f>E4</f>
        <v>12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58</v>
      </c>
      <c r="D12" s="12">
        <v>0.8125</v>
      </c>
      <c r="E12" s="13">
        <v>13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13</v>
      </c>
      <c r="F13" s="14"/>
      <c r="G13" s="24">
        <v>1</v>
      </c>
      <c r="H13" s="116" t="s">
        <v>164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</row>
    <row r="14" spans="1:20" ht="18" customHeight="1">
      <c r="B14" s="30" t="s">
        <v>12</v>
      </c>
      <c r="C14" s="108" t="str">
        <f>C12</f>
        <v>27/08</v>
      </c>
      <c r="D14" s="31">
        <v>0.82638888888888884</v>
      </c>
      <c r="E14" s="23">
        <f>E12</f>
        <v>13</v>
      </c>
      <c r="F14" s="14"/>
      <c r="G14" s="32">
        <v>2</v>
      </c>
      <c r="H14" s="109" t="s">
        <v>167</v>
      </c>
      <c r="I14" s="110"/>
      <c r="J14" s="110"/>
      <c r="K14" s="111"/>
      <c r="L14" s="33">
        <v>0</v>
      </c>
      <c r="M14" s="34"/>
      <c r="N14" s="35">
        <v>2</v>
      </c>
      <c r="O14" s="36"/>
      <c r="P14" s="103"/>
      <c r="Q14" s="37">
        <v>2</v>
      </c>
      <c r="R14" s="38">
        <v>3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13</v>
      </c>
      <c r="F15" s="14"/>
      <c r="G15" s="32">
        <v>3</v>
      </c>
      <c r="H15" s="109" t="s">
        <v>169</v>
      </c>
      <c r="I15" s="110"/>
      <c r="J15" s="110"/>
      <c r="K15" s="111"/>
      <c r="L15" s="33">
        <v>0</v>
      </c>
      <c r="M15" s="35">
        <v>3</v>
      </c>
      <c r="N15" s="34"/>
      <c r="O15" s="36"/>
      <c r="P15" s="103"/>
      <c r="Q15" s="37">
        <v>3</v>
      </c>
      <c r="R15" s="38">
        <v>2</v>
      </c>
    </row>
    <row r="16" spans="1:20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13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13</v>
      </c>
      <c r="C17" s="112"/>
      <c r="D17" s="48">
        <v>0.84027777777777779</v>
      </c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58</v>
      </c>
      <c r="D20" s="12">
        <v>0.8125</v>
      </c>
      <c r="E20" s="13">
        <v>14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14</v>
      </c>
      <c r="F21" s="14"/>
      <c r="G21" s="24">
        <v>1</v>
      </c>
      <c r="H21" s="116" t="s">
        <v>165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</row>
    <row r="22" spans="2:18" ht="18" customHeight="1">
      <c r="B22" s="30" t="s">
        <v>12</v>
      </c>
      <c r="C22" s="108" t="str">
        <f>C20</f>
        <v>27/08</v>
      </c>
      <c r="D22" s="31">
        <v>0.82638888888888884</v>
      </c>
      <c r="E22" s="23">
        <f>E20</f>
        <v>14</v>
      </c>
      <c r="F22" s="14"/>
      <c r="G22" s="32">
        <v>2</v>
      </c>
      <c r="H22" s="109" t="s">
        <v>73</v>
      </c>
      <c r="I22" s="110"/>
      <c r="J22" s="110"/>
      <c r="K22" s="111"/>
      <c r="L22" s="33">
        <v>1</v>
      </c>
      <c r="M22" s="34"/>
      <c r="N22" s="35" t="s">
        <v>290</v>
      </c>
      <c r="O22" s="36"/>
      <c r="P22" s="103"/>
      <c r="Q22" s="37">
        <v>1</v>
      </c>
      <c r="R22" s="38">
        <v>3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14</v>
      </c>
      <c r="F23" s="14"/>
      <c r="G23" s="32">
        <v>3</v>
      </c>
      <c r="H23" s="109" t="s">
        <v>76</v>
      </c>
      <c r="I23" s="110"/>
      <c r="J23" s="110"/>
      <c r="K23" s="111"/>
      <c r="L23" s="33">
        <v>0</v>
      </c>
      <c r="M23" s="35">
        <v>3</v>
      </c>
      <c r="N23" s="34"/>
      <c r="O23" s="36"/>
      <c r="P23" s="103"/>
      <c r="Q23" s="37">
        <v>3</v>
      </c>
      <c r="R23" s="38">
        <v>2</v>
      </c>
    </row>
    <row r="24" spans="2:18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14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13</v>
      </c>
      <c r="C25" s="112"/>
      <c r="D25" s="48">
        <v>0.84027777777777779</v>
      </c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58</v>
      </c>
      <c r="D28" s="12">
        <v>0.8125</v>
      </c>
      <c r="E28" s="13">
        <v>15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9"/>
      <c r="D29" s="22">
        <v>0.82638888888888884</v>
      </c>
      <c r="E29" s="23">
        <f>E28</f>
        <v>15</v>
      </c>
      <c r="F29" s="14"/>
      <c r="G29" s="24">
        <v>1</v>
      </c>
      <c r="H29" s="116" t="s">
        <v>166</v>
      </c>
      <c r="I29" s="117"/>
      <c r="J29" s="117"/>
      <c r="K29" s="118"/>
      <c r="L29" s="25"/>
      <c r="M29" s="26">
        <v>3</v>
      </c>
      <c r="N29" s="26">
        <v>3</v>
      </c>
      <c r="O29" s="27">
        <v>3</v>
      </c>
      <c r="P29" s="103"/>
      <c r="Q29" s="28">
        <v>6</v>
      </c>
      <c r="R29" s="29">
        <v>1</v>
      </c>
    </row>
    <row r="30" spans="2:18" ht="18" customHeight="1">
      <c r="B30" s="30" t="s">
        <v>12</v>
      </c>
      <c r="C30" s="108" t="str">
        <f>C28</f>
        <v>27/08</v>
      </c>
      <c r="D30" s="31">
        <v>0.84027777777777779</v>
      </c>
      <c r="E30" s="23">
        <f>E28</f>
        <v>15</v>
      </c>
      <c r="F30" s="14"/>
      <c r="G30" s="32">
        <v>2</v>
      </c>
      <c r="H30" s="109" t="s">
        <v>72</v>
      </c>
      <c r="I30" s="110"/>
      <c r="J30" s="110"/>
      <c r="K30" s="111"/>
      <c r="L30" s="33">
        <v>0</v>
      </c>
      <c r="M30" s="34"/>
      <c r="N30" s="35">
        <v>3</v>
      </c>
      <c r="O30" s="36">
        <v>2</v>
      </c>
      <c r="P30" s="103"/>
      <c r="Q30" s="37">
        <v>4</v>
      </c>
      <c r="R30" s="38">
        <v>3</v>
      </c>
    </row>
    <row r="31" spans="2:18" ht="18" customHeight="1">
      <c r="B31" s="39" t="str">
        <f>IF(H32="BYE","X","3-4")</f>
        <v>3-4</v>
      </c>
      <c r="C31" s="99"/>
      <c r="D31" s="22">
        <v>0.85416666666666663</v>
      </c>
      <c r="E31" s="23">
        <f>E28</f>
        <v>15</v>
      </c>
      <c r="F31" s="14"/>
      <c r="G31" s="32">
        <v>3</v>
      </c>
      <c r="H31" s="109" t="s">
        <v>170</v>
      </c>
      <c r="I31" s="110"/>
      <c r="J31" s="110"/>
      <c r="K31" s="111"/>
      <c r="L31" s="33">
        <v>0</v>
      </c>
      <c r="M31" s="35">
        <v>0</v>
      </c>
      <c r="N31" s="34"/>
      <c r="O31" s="36">
        <v>0</v>
      </c>
      <c r="P31" s="103"/>
      <c r="Q31" s="37">
        <v>3</v>
      </c>
      <c r="R31" s="38">
        <v>4</v>
      </c>
    </row>
    <row r="32" spans="2:18" ht="18" customHeight="1" thickBot="1">
      <c r="B32" s="40" t="str">
        <f>IF(H32="BYE","X","1-4")</f>
        <v>1-4</v>
      </c>
      <c r="C32" s="108" t="str">
        <f>C28</f>
        <v>27/08</v>
      </c>
      <c r="D32" s="31">
        <v>0.86805555555555547</v>
      </c>
      <c r="E32" s="23">
        <f>E28</f>
        <v>15</v>
      </c>
      <c r="F32" s="14"/>
      <c r="G32" s="41">
        <v>4</v>
      </c>
      <c r="H32" s="113" t="s">
        <v>171</v>
      </c>
      <c r="I32" s="114"/>
      <c r="J32" s="114"/>
      <c r="K32" s="115"/>
      <c r="L32" s="42">
        <v>0</v>
      </c>
      <c r="M32" s="43">
        <v>3</v>
      </c>
      <c r="N32" s="43">
        <v>3</v>
      </c>
      <c r="O32" s="44"/>
      <c r="P32" s="104"/>
      <c r="Q32" s="45">
        <v>5</v>
      </c>
      <c r="R32" s="46">
        <v>2</v>
      </c>
    </row>
    <row r="33" spans="1:18" ht="18" customHeight="1" thickBot="1">
      <c r="B33" s="47" t="s">
        <v>13</v>
      </c>
      <c r="C33" s="112"/>
      <c r="D33" s="48">
        <v>0.88194444444444453</v>
      </c>
      <c r="E33" s="49">
        <f>E28</f>
        <v>15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7</v>
      </c>
      <c r="C36" s="98" t="s">
        <v>58</v>
      </c>
      <c r="D36" s="12">
        <v>0.8125</v>
      </c>
      <c r="E36" s="13">
        <v>16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1:18" ht="18" customHeight="1">
      <c r="B37" s="21" t="str">
        <f>IF(H40="BYE","X","2-4")</f>
        <v>2-4</v>
      </c>
      <c r="C37" s="99"/>
      <c r="D37" s="22">
        <v>0.82638888888888884</v>
      </c>
      <c r="E37" s="23">
        <f>E36</f>
        <v>16</v>
      </c>
      <c r="F37" s="14"/>
      <c r="G37" s="24">
        <v>1</v>
      </c>
      <c r="H37" s="116" t="s">
        <v>70</v>
      </c>
      <c r="I37" s="117"/>
      <c r="J37" s="117"/>
      <c r="K37" s="118"/>
      <c r="L37" s="25"/>
      <c r="M37" s="26">
        <v>2</v>
      </c>
      <c r="N37" s="26">
        <v>3</v>
      </c>
      <c r="O37" s="27">
        <v>3</v>
      </c>
      <c r="P37" s="103"/>
      <c r="Q37" s="28">
        <v>5</v>
      </c>
      <c r="R37" s="29">
        <v>2</v>
      </c>
    </row>
    <row r="38" spans="1:18" ht="18" customHeight="1">
      <c r="B38" s="30" t="s">
        <v>12</v>
      </c>
      <c r="C38" s="108" t="str">
        <f>C36</f>
        <v>27/08</v>
      </c>
      <c r="D38" s="31">
        <v>0.84027777777777779</v>
      </c>
      <c r="E38" s="23">
        <f>E36</f>
        <v>16</v>
      </c>
      <c r="F38" s="14"/>
      <c r="G38" s="32">
        <v>2</v>
      </c>
      <c r="H38" s="109" t="s">
        <v>71</v>
      </c>
      <c r="I38" s="110"/>
      <c r="J38" s="110"/>
      <c r="K38" s="111"/>
      <c r="L38" s="33">
        <v>3</v>
      </c>
      <c r="M38" s="34"/>
      <c r="N38" s="35">
        <v>3</v>
      </c>
      <c r="O38" s="36">
        <v>3</v>
      </c>
      <c r="P38" s="103"/>
      <c r="Q38" s="37">
        <v>6</v>
      </c>
      <c r="R38" s="38">
        <v>1</v>
      </c>
    </row>
    <row r="39" spans="1:18" ht="18" customHeight="1">
      <c r="B39" s="39" t="str">
        <f>IF(H40="BYE","X","3-4")</f>
        <v>3-4</v>
      </c>
      <c r="C39" s="99"/>
      <c r="D39" s="22">
        <v>0.85416666666666663</v>
      </c>
      <c r="E39" s="23">
        <f>E36</f>
        <v>16</v>
      </c>
      <c r="F39" s="14"/>
      <c r="G39" s="32">
        <v>3</v>
      </c>
      <c r="H39" s="109" t="s">
        <v>79</v>
      </c>
      <c r="I39" s="110"/>
      <c r="J39" s="110"/>
      <c r="K39" s="111"/>
      <c r="L39" s="33">
        <v>0</v>
      </c>
      <c r="M39" s="35">
        <v>1</v>
      </c>
      <c r="N39" s="34"/>
      <c r="O39" s="36">
        <v>3</v>
      </c>
      <c r="P39" s="103"/>
      <c r="Q39" s="37">
        <v>4</v>
      </c>
      <c r="R39" s="38">
        <v>3</v>
      </c>
    </row>
    <row r="40" spans="1:18" ht="18" customHeight="1" thickBot="1">
      <c r="B40" s="40" t="str">
        <f>IF(H40="BYE","X","1-4")</f>
        <v>1-4</v>
      </c>
      <c r="C40" s="108" t="str">
        <f>C36</f>
        <v>27/08</v>
      </c>
      <c r="D40" s="31">
        <v>0.86805555555555547</v>
      </c>
      <c r="E40" s="23">
        <f>E36</f>
        <v>16</v>
      </c>
      <c r="F40" s="14"/>
      <c r="G40" s="41">
        <v>4</v>
      </c>
      <c r="H40" s="113" t="s">
        <v>80</v>
      </c>
      <c r="I40" s="114"/>
      <c r="J40" s="114"/>
      <c r="K40" s="115"/>
      <c r="L40" s="42" t="s">
        <v>290</v>
      </c>
      <c r="M40" s="43" t="s">
        <v>290</v>
      </c>
      <c r="N40" s="43" t="s">
        <v>290</v>
      </c>
      <c r="O40" s="44"/>
      <c r="P40" s="104"/>
      <c r="Q40" s="45">
        <v>0</v>
      </c>
      <c r="R40" s="46">
        <v>4</v>
      </c>
    </row>
    <row r="41" spans="1:18" ht="18" customHeight="1" thickBot="1">
      <c r="B41" s="47" t="s">
        <v>13</v>
      </c>
      <c r="C41" s="112"/>
      <c r="D41" s="48">
        <v>0.88194444444444453</v>
      </c>
      <c r="E41" s="49">
        <f>E36</f>
        <v>16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53" priority="36" stopIfTrue="1" operator="equal">
      <formula>0</formula>
    </cfRule>
  </conditionalFormatting>
  <conditionalFormatting sqref="Q5">
    <cfRule type="cellIs" dxfId="152" priority="35" stopIfTrue="1" operator="equal">
      <formula>0</formula>
    </cfRule>
  </conditionalFormatting>
  <conditionalFormatting sqref="Q14:Q16">
    <cfRule type="cellIs" dxfId="151" priority="34" stopIfTrue="1" operator="equal">
      <formula>0</formula>
    </cfRule>
  </conditionalFormatting>
  <conditionalFormatting sqref="Q13">
    <cfRule type="cellIs" dxfId="150" priority="33" stopIfTrue="1" operator="equal">
      <formula>0</formula>
    </cfRule>
  </conditionalFormatting>
  <conditionalFormatting sqref="Q22:Q24">
    <cfRule type="cellIs" dxfId="149" priority="32" stopIfTrue="1" operator="equal">
      <formula>0</formula>
    </cfRule>
  </conditionalFormatting>
  <conditionalFormatting sqref="Q21">
    <cfRule type="cellIs" dxfId="148" priority="31" stopIfTrue="1" operator="equal">
      <formula>0</formula>
    </cfRule>
  </conditionalFormatting>
  <conditionalFormatting sqref="Q30:Q32">
    <cfRule type="cellIs" dxfId="147" priority="30" stopIfTrue="1" operator="equal">
      <formula>0</formula>
    </cfRule>
  </conditionalFormatting>
  <conditionalFormatting sqref="Q29">
    <cfRule type="cellIs" dxfId="146" priority="29" stopIfTrue="1" operator="equal">
      <formula>0</formula>
    </cfRule>
  </conditionalFormatting>
  <conditionalFormatting sqref="Q38:Q40">
    <cfRule type="cellIs" dxfId="145" priority="28" stopIfTrue="1" operator="equal">
      <formula>0</formula>
    </cfRule>
  </conditionalFormatting>
  <conditionalFormatting sqref="Q37">
    <cfRule type="cellIs" dxfId="144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35"/>
  <sheetViews>
    <sheetView view="pageBreakPreview" topLeftCell="A40" zoomScaleSheetLayoutView="100" workbookViewId="0">
      <selection activeCell="H95" sqref="H95:K95"/>
    </sheetView>
  </sheetViews>
  <sheetFormatPr defaultColWidth="9.140625" defaultRowHeight="17.25" outlineLevelCol="1"/>
  <cols>
    <col min="1" max="1" width="1.85546875" style="2" customWidth="1" outlineLevel="1"/>
    <col min="2" max="2" width="5.85546875" style="2" customWidth="1" outlineLevel="1"/>
    <col min="3" max="3" width="10.7109375" style="3" customWidth="1" outlineLevel="1"/>
    <col min="4" max="4" width="7.14062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" style="1" customWidth="1"/>
    <col min="22" max="16384" width="9.140625" style="1"/>
  </cols>
  <sheetData>
    <row r="1" spans="1:22" ht="18" customHeight="1" thickBot="1">
      <c r="A1" s="1"/>
      <c r="B1" s="94" t="s">
        <v>47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58</v>
      </c>
      <c r="D4" s="12">
        <v>0.45833333333333331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149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  <c r="U5"/>
      <c r="V5" s="90"/>
    </row>
    <row r="6" spans="1:22" ht="18" customHeight="1">
      <c r="B6" s="30" t="s">
        <v>13</v>
      </c>
      <c r="C6" s="108" t="str">
        <f>C4</f>
        <v>27/08</v>
      </c>
      <c r="D6" s="31">
        <v>0.47222222222222227</v>
      </c>
      <c r="E6" s="23">
        <f>E4</f>
        <v>1</v>
      </c>
      <c r="F6" s="14"/>
      <c r="G6" s="32">
        <v>2</v>
      </c>
      <c r="H6" s="109" t="s">
        <v>143</v>
      </c>
      <c r="I6" s="110"/>
      <c r="J6" s="110"/>
      <c r="K6" s="111"/>
      <c r="L6" s="33">
        <v>1</v>
      </c>
      <c r="M6" s="34"/>
      <c r="N6" s="35">
        <v>3</v>
      </c>
      <c r="O6" s="36"/>
      <c r="P6" s="103"/>
      <c r="Q6" s="37">
        <v>3</v>
      </c>
      <c r="R6" s="38">
        <v>2</v>
      </c>
      <c r="U6"/>
      <c r="V6" s="90"/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144</v>
      </c>
      <c r="I7" s="110"/>
      <c r="J7" s="110"/>
      <c r="K7" s="111"/>
      <c r="L7" s="33">
        <v>0</v>
      </c>
      <c r="M7" s="35">
        <v>2</v>
      </c>
      <c r="N7" s="34"/>
      <c r="O7" s="36"/>
      <c r="P7" s="103"/>
      <c r="Q7" s="37">
        <v>2</v>
      </c>
      <c r="R7" s="38">
        <v>3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12</v>
      </c>
      <c r="C9" s="112"/>
      <c r="D9" s="48">
        <v>0.4861111111111111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58</v>
      </c>
      <c r="D12" s="12">
        <v>0.45833333333333331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172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13</v>
      </c>
      <c r="C14" s="108" t="str">
        <f>C12</f>
        <v>27/08</v>
      </c>
      <c r="D14" s="31">
        <v>0.47222222222222227</v>
      </c>
      <c r="E14" s="23">
        <f>E12</f>
        <v>2</v>
      </c>
      <c r="F14" s="14"/>
      <c r="G14" s="32">
        <v>2</v>
      </c>
      <c r="H14" s="109" t="s">
        <v>192</v>
      </c>
      <c r="I14" s="110"/>
      <c r="J14" s="110"/>
      <c r="K14" s="111"/>
      <c r="L14" s="33">
        <v>0</v>
      </c>
      <c r="M14" s="34"/>
      <c r="N14" s="35">
        <v>3</v>
      </c>
      <c r="O14" s="36"/>
      <c r="P14" s="103"/>
      <c r="Q14" s="37">
        <v>3</v>
      </c>
      <c r="R14" s="38">
        <v>2</v>
      </c>
      <c r="U14"/>
      <c r="V14" s="90"/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118</v>
      </c>
      <c r="I15" s="110"/>
      <c r="J15" s="110"/>
      <c r="K15" s="111"/>
      <c r="L15" s="33">
        <v>0</v>
      </c>
      <c r="M15" s="35">
        <v>1</v>
      </c>
      <c r="N15" s="34"/>
      <c r="O15" s="36"/>
      <c r="P15" s="103"/>
      <c r="Q15" s="37">
        <v>2</v>
      </c>
      <c r="R15" s="38">
        <v>3</v>
      </c>
      <c r="U15"/>
      <c r="V15" s="90"/>
    </row>
    <row r="16" spans="1:22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  <c r="U16"/>
      <c r="V16" s="90"/>
    </row>
    <row r="17" spans="2:22" ht="18" customHeight="1" thickBot="1">
      <c r="B17" s="47" t="s">
        <v>12</v>
      </c>
      <c r="C17" s="112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58</v>
      </c>
      <c r="D20" s="12">
        <v>0.45833333333333331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126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13</v>
      </c>
      <c r="C22" s="108" t="str">
        <f>C20</f>
        <v>27/08</v>
      </c>
      <c r="D22" s="31">
        <v>0.47222222222222227</v>
      </c>
      <c r="E22" s="23">
        <f>E20</f>
        <v>3</v>
      </c>
      <c r="F22" s="14"/>
      <c r="G22" s="32">
        <v>2</v>
      </c>
      <c r="H22" s="109" t="s">
        <v>117</v>
      </c>
      <c r="I22" s="110"/>
      <c r="J22" s="110"/>
      <c r="K22" s="111"/>
      <c r="L22" s="33">
        <v>1</v>
      </c>
      <c r="M22" s="34"/>
      <c r="N22" s="35">
        <v>3</v>
      </c>
      <c r="O22" s="36"/>
      <c r="P22" s="103"/>
      <c r="Q22" s="37">
        <v>3</v>
      </c>
      <c r="R22" s="38">
        <v>2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120</v>
      </c>
      <c r="I23" s="110"/>
      <c r="J23" s="110"/>
      <c r="K23" s="111"/>
      <c r="L23" s="33">
        <v>0</v>
      </c>
      <c r="M23" s="35">
        <v>0</v>
      </c>
      <c r="N23" s="34"/>
      <c r="O23" s="36"/>
      <c r="P23" s="103"/>
      <c r="Q23" s="37">
        <v>2</v>
      </c>
      <c r="R23" s="38">
        <v>3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  <c r="U24"/>
      <c r="V24" s="90"/>
    </row>
    <row r="25" spans="2:22" ht="18" customHeight="1" thickBot="1">
      <c r="B25" s="47" t="s">
        <v>12</v>
      </c>
      <c r="C25" s="112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/>
      <c r="V25" s="90"/>
    </row>
    <row r="26" spans="2:22" ht="18" customHeight="1" thickBot="1">
      <c r="U26"/>
      <c r="V26" s="90"/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/>
      <c r="V27" s="90"/>
    </row>
    <row r="28" spans="2:22" ht="18" customHeight="1" thickBot="1">
      <c r="B28" s="11" t="s">
        <v>7</v>
      </c>
      <c r="C28" s="98" t="s">
        <v>58</v>
      </c>
      <c r="D28" s="12">
        <v>0.45833333333333331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  <c r="U28"/>
      <c r="V28" s="90"/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128</v>
      </c>
      <c r="I29" s="117"/>
      <c r="J29" s="117"/>
      <c r="K29" s="118"/>
      <c r="L29" s="25"/>
      <c r="M29" s="26">
        <v>3</v>
      </c>
      <c r="N29" s="26">
        <v>3</v>
      </c>
      <c r="O29" s="27"/>
      <c r="P29" s="103"/>
      <c r="Q29" s="28">
        <v>4</v>
      </c>
      <c r="R29" s="29">
        <v>1</v>
      </c>
      <c r="U29"/>
      <c r="V29" s="90"/>
    </row>
    <row r="30" spans="2:22" ht="18" customHeight="1">
      <c r="B30" s="30" t="s">
        <v>13</v>
      </c>
      <c r="C30" s="108" t="str">
        <f>C28</f>
        <v>27/08</v>
      </c>
      <c r="D30" s="31">
        <v>0.47222222222222227</v>
      </c>
      <c r="E30" s="23">
        <f>E28</f>
        <v>4</v>
      </c>
      <c r="F30" s="14"/>
      <c r="G30" s="32">
        <v>2</v>
      </c>
      <c r="H30" s="109" t="s">
        <v>191</v>
      </c>
      <c r="I30" s="110"/>
      <c r="J30" s="110"/>
      <c r="K30" s="111"/>
      <c r="L30" s="33">
        <v>2</v>
      </c>
      <c r="M30" s="34"/>
      <c r="N30" s="35">
        <v>1</v>
      </c>
      <c r="O30" s="36"/>
      <c r="P30" s="103"/>
      <c r="Q30" s="37">
        <v>2</v>
      </c>
      <c r="R30" s="38">
        <v>3</v>
      </c>
      <c r="U30"/>
      <c r="V30" s="90"/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155</v>
      </c>
      <c r="I31" s="110"/>
      <c r="J31" s="110"/>
      <c r="K31" s="111"/>
      <c r="L31" s="33">
        <v>1</v>
      </c>
      <c r="M31" s="35">
        <v>3</v>
      </c>
      <c r="N31" s="34"/>
      <c r="O31" s="36"/>
      <c r="P31" s="103"/>
      <c r="Q31" s="37">
        <v>3</v>
      </c>
      <c r="R31" s="38">
        <v>2</v>
      </c>
      <c r="U31"/>
      <c r="V31" s="90"/>
    </row>
    <row r="32" spans="2:22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  <c r="U32"/>
      <c r="V32" s="90"/>
    </row>
    <row r="33" spans="2:22" ht="18" customHeight="1" thickBot="1">
      <c r="B33" s="47" t="s">
        <v>12</v>
      </c>
      <c r="C33" s="112"/>
      <c r="D33" s="48">
        <v>0.4861111111111111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/>
      <c r="V33" s="90"/>
    </row>
    <row r="34" spans="2:22" ht="18" customHeight="1" thickBot="1">
      <c r="U34"/>
      <c r="V34" s="90"/>
    </row>
    <row r="35" spans="2:22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/>
      <c r="V35" s="90"/>
    </row>
    <row r="36" spans="2:22" ht="18" customHeight="1" thickBot="1">
      <c r="B36" s="11" t="s">
        <v>7</v>
      </c>
      <c r="C36" s="98" t="s">
        <v>58</v>
      </c>
      <c r="D36" s="12">
        <v>0.45833333333333331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  <c r="U36"/>
      <c r="V36" s="90"/>
    </row>
    <row r="37" spans="2:22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129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  <c r="U37"/>
      <c r="V37" s="90"/>
    </row>
    <row r="38" spans="2:22" ht="18" customHeight="1">
      <c r="B38" s="30" t="s">
        <v>13</v>
      </c>
      <c r="C38" s="108" t="str">
        <f>C36</f>
        <v>27/08</v>
      </c>
      <c r="D38" s="31">
        <v>0.47222222222222227</v>
      </c>
      <c r="E38" s="23">
        <f>E36</f>
        <v>5</v>
      </c>
      <c r="F38" s="14"/>
      <c r="G38" s="32">
        <v>2</v>
      </c>
      <c r="H38" s="109" t="s">
        <v>190</v>
      </c>
      <c r="I38" s="110"/>
      <c r="J38" s="110"/>
      <c r="K38" s="111"/>
      <c r="L38" s="33">
        <v>0</v>
      </c>
      <c r="M38" s="34"/>
      <c r="N38" s="35">
        <v>3</v>
      </c>
      <c r="O38" s="36"/>
      <c r="P38" s="103"/>
      <c r="Q38" s="37">
        <v>3</v>
      </c>
      <c r="R38" s="38">
        <v>2</v>
      </c>
      <c r="U38"/>
      <c r="V38" s="90"/>
    </row>
    <row r="39" spans="2:22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145</v>
      </c>
      <c r="I39" s="110"/>
      <c r="J39" s="110"/>
      <c r="K39" s="111"/>
      <c r="L39" s="33" t="s">
        <v>290</v>
      </c>
      <c r="M39" s="35" t="s">
        <v>290</v>
      </c>
      <c r="N39" s="34"/>
      <c r="O39" s="36"/>
      <c r="P39" s="103"/>
      <c r="Q39" s="37">
        <v>0</v>
      </c>
      <c r="R39" s="38">
        <v>3</v>
      </c>
      <c r="U39"/>
      <c r="V39" s="90"/>
    </row>
    <row r="40" spans="2:22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  <c r="U40"/>
      <c r="V40" s="90"/>
    </row>
    <row r="41" spans="2:22" ht="18" customHeight="1" thickBot="1">
      <c r="B41" s="47" t="s">
        <v>12</v>
      </c>
      <c r="C41" s="112"/>
      <c r="D41" s="48">
        <v>0.4861111111111111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/>
      <c r="V41" s="90"/>
    </row>
    <row r="42" spans="2:22" ht="18" customHeight="1" thickBot="1">
      <c r="U42"/>
      <c r="V42" s="90"/>
    </row>
    <row r="43" spans="2:22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/>
      <c r="V43" s="90"/>
    </row>
    <row r="44" spans="2:22" ht="18" customHeight="1" thickBot="1">
      <c r="B44" s="11" t="s">
        <v>7</v>
      </c>
      <c r="C44" s="98" t="s">
        <v>58</v>
      </c>
      <c r="D44" s="12">
        <v>0.45833333333333331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  <c r="U44"/>
      <c r="V44" s="90"/>
    </row>
    <row r="45" spans="2:22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16" t="s">
        <v>173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  <c r="U45"/>
      <c r="V45" s="90"/>
    </row>
    <row r="46" spans="2:22" ht="18" customHeight="1">
      <c r="B46" s="30" t="s">
        <v>13</v>
      </c>
      <c r="C46" s="108" t="str">
        <f>C44</f>
        <v>27/08</v>
      </c>
      <c r="D46" s="31">
        <v>0.47222222222222227</v>
      </c>
      <c r="E46" s="23">
        <f>E44</f>
        <v>6</v>
      </c>
      <c r="F46" s="14"/>
      <c r="G46" s="32">
        <v>2</v>
      </c>
      <c r="H46" s="109" t="s">
        <v>100</v>
      </c>
      <c r="I46" s="110"/>
      <c r="J46" s="110"/>
      <c r="K46" s="111"/>
      <c r="L46" s="33">
        <v>2</v>
      </c>
      <c r="M46" s="34"/>
      <c r="N46" s="35">
        <v>1</v>
      </c>
      <c r="O46" s="36"/>
      <c r="P46" s="103"/>
      <c r="Q46" s="37">
        <v>2</v>
      </c>
      <c r="R46" s="38">
        <v>3</v>
      </c>
      <c r="U46"/>
      <c r="V46" s="90"/>
    </row>
    <row r="47" spans="2:22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09" t="s">
        <v>123</v>
      </c>
      <c r="I47" s="110"/>
      <c r="J47" s="110"/>
      <c r="K47" s="111"/>
      <c r="L47" s="33">
        <v>0</v>
      </c>
      <c r="M47" s="35">
        <v>3</v>
      </c>
      <c r="N47" s="34"/>
      <c r="O47" s="36"/>
      <c r="P47" s="103"/>
      <c r="Q47" s="37">
        <v>3</v>
      </c>
      <c r="R47" s="38">
        <v>2</v>
      </c>
      <c r="U47"/>
      <c r="V47" s="90"/>
    </row>
    <row r="48" spans="2:22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6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  <c r="U48"/>
      <c r="V48" s="90"/>
    </row>
    <row r="49" spans="2:22" ht="18" customHeight="1" thickBot="1">
      <c r="B49" s="47" t="s">
        <v>12</v>
      </c>
      <c r="C49" s="112"/>
      <c r="D49" s="48">
        <v>0.4861111111111111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/>
      <c r="V49" s="90"/>
    </row>
    <row r="50" spans="2:22" ht="18" customHeight="1" thickBot="1">
      <c r="U50"/>
      <c r="V50" s="90"/>
    </row>
    <row r="51" spans="2:22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/>
      <c r="V51" s="90"/>
    </row>
    <row r="52" spans="2:22" ht="18" customHeight="1" thickBot="1">
      <c r="B52" s="11" t="s">
        <v>7</v>
      </c>
      <c r="C52" s="98" t="s">
        <v>58</v>
      </c>
      <c r="D52" s="12">
        <v>0.41666666666666669</v>
      </c>
      <c r="E52" s="13">
        <v>1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  <c r="U52"/>
      <c r="V52" s="90"/>
    </row>
    <row r="53" spans="2:22" ht="18" customHeight="1">
      <c r="B53" s="21" t="str">
        <f>IF(H56="BYE","X","2-4")</f>
        <v>X</v>
      </c>
      <c r="C53" s="99"/>
      <c r="D53" s="22"/>
      <c r="E53" s="23">
        <f>E52</f>
        <v>1</v>
      </c>
      <c r="F53" s="14"/>
      <c r="G53" s="24">
        <v>1</v>
      </c>
      <c r="H53" s="116" t="s">
        <v>133</v>
      </c>
      <c r="I53" s="117"/>
      <c r="J53" s="117"/>
      <c r="K53" s="118"/>
      <c r="L53" s="25"/>
      <c r="M53" s="26">
        <v>3</v>
      </c>
      <c r="N53" s="26">
        <v>3</v>
      </c>
      <c r="O53" s="27"/>
      <c r="P53" s="103"/>
      <c r="Q53" s="28">
        <v>4</v>
      </c>
      <c r="R53" s="29">
        <v>1</v>
      </c>
      <c r="U53"/>
      <c r="V53" s="90"/>
    </row>
    <row r="54" spans="2:22" ht="18" customHeight="1">
      <c r="B54" s="30" t="s">
        <v>13</v>
      </c>
      <c r="C54" s="108" t="str">
        <f>C52</f>
        <v>27/08</v>
      </c>
      <c r="D54" s="31">
        <v>0.43055555555555558</v>
      </c>
      <c r="E54" s="23">
        <f>E52</f>
        <v>1</v>
      </c>
      <c r="F54" s="14"/>
      <c r="G54" s="32">
        <v>2</v>
      </c>
      <c r="H54" s="109" t="s">
        <v>113</v>
      </c>
      <c r="I54" s="110"/>
      <c r="J54" s="110"/>
      <c r="K54" s="111"/>
      <c r="L54" s="33">
        <v>0</v>
      </c>
      <c r="M54" s="34"/>
      <c r="N54" s="35">
        <v>3</v>
      </c>
      <c r="O54" s="36"/>
      <c r="P54" s="103"/>
      <c r="Q54" s="37">
        <v>3</v>
      </c>
      <c r="R54" s="38">
        <v>2</v>
      </c>
      <c r="U54"/>
      <c r="V54" s="90"/>
    </row>
    <row r="55" spans="2:22" ht="18" customHeight="1">
      <c r="B55" s="39" t="str">
        <f>IF(H56="BYE","X","3-4")</f>
        <v>X</v>
      </c>
      <c r="C55" s="99"/>
      <c r="D55" s="22"/>
      <c r="E55" s="23">
        <f>E52</f>
        <v>1</v>
      </c>
      <c r="F55" s="14"/>
      <c r="G55" s="32">
        <v>3</v>
      </c>
      <c r="H55" s="109" t="s">
        <v>193</v>
      </c>
      <c r="I55" s="110"/>
      <c r="J55" s="110"/>
      <c r="K55" s="111"/>
      <c r="L55" s="33">
        <v>2</v>
      </c>
      <c r="M55" s="35">
        <v>0</v>
      </c>
      <c r="N55" s="34"/>
      <c r="O55" s="36"/>
      <c r="P55" s="103"/>
      <c r="Q55" s="37">
        <v>2</v>
      </c>
      <c r="R55" s="38">
        <v>3</v>
      </c>
      <c r="U55"/>
      <c r="V55" s="90"/>
    </row>
    <row r="56" spans="2:22" ht="18" customHeight="1" thickBot="1">
      <c r="B56" s="40" t="str">
        <f>IF(H56="BYE","X","1-4")</f>
        <v>X</v>
      </c>
      <c r="C56" s="108" t="str">
        <f>C52</f>
        <v>27/08</v>
      </c>
      <c r="D56" s="31"/>
      <c r="E56" s="23">
        <f>E52</f>
        <v>1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  <c r="U56"/>
      <c r="V56" s="90"/>
    </row>
    <row r="57" spans="2:22" ht="18" customHeight="1" thickBot="1">
      <c r="B57" s="47" t="s">
        <v>12</v>
      </c>
      <c r="C57" s="112"/>
      <c r="D57" s="48">
        <v>0.44444444444444442</v>
      </c>
      <c r="E57" s="49">
        <f>E52</f>
        <v>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U57"/>
      <c r="V57" s="90"/>
    </row>
    <row r="58" spans="2:22" ht="18" customHeight="1" thickBot="1">
      <c r="U58"/>
      <c r="V58" s="90"/>
    </row>
    <row r="59" spans="2:22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U59"/>
      <c r="V59" s="90"/>
    </row>
    <row r="60" spans="2:22" ht="18" customHeight="1" thickBot="1">
      <c r="B60" s="11" t="s">
        <v>7</v>
      </c>
      <c r="C60" s="98" t="s">
        <v>58</v>
      </c>
      <c r="D60" s="12">
        <v>0.41666666666666669</v>
      </c>
      <c r="E60" s="13">
        <v>2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  <c r="U60"/>
      <c r="V60" s="90"/>
    </row>
    <row r="61" spans="2:22" ht="18" customHeight="1">
      <c r="B61" s="21" t="str">
        <f>IF(H64="BYE","X","2-4")</f>
        <v>X</v>
      </c>
      <c r="C61" s="99"/>
      <c r="D61" s="22"/>
      <c r="E61" s="23">
        <f>E60</f>
        <v>2</v>
      </c>
      <c r="F61" s="14"/>
      <c r="G61" s="24">
        <v>1</v>
      </c>
      <c r="H61" s="116" t="s">
        <v>174</v>
      </c>
      <c r="I61" s="117"/>
      <c r="J61" s="117"/>
      <c r="K61" s="118"/>
      <c r="L61" s="25"/>
      <c r="M61" s="26">
        <v>3</v>
      </c>
      <c r="N61" s="26">
        <v>3</v>
      </c>
      <c r="O61" s="27"/>
      <c r="P61" s="103"/>
      <c r="Q61" s="28">
        <v>4</v>
      </c>
      <c r="R61" s="29">
        <v>1</v>
      </c>
      <c r="U61"/>
      <c r="V61" s="90"/>
    </row>
    <row r="62" spans="2:22" ht="18" customHeight="1">
      <c r="B62" s="30" t="s">
        <v>13</v>
      </c>
      <c r="C62" s="108" t="str">
        <f>C60</f>
        <v>27/08</v>
      </c>
      <c r="D62" s="31">
        <v>0.43055555555555558</v>
      </c>
      <c r="E62" s="23">
        <f>E60</f>
        <v>2</v>
      </c>
      <c r="F62" s="14"/>
      <c r="G62" s="32">
        <v>2</v>
      </c>
      <c r="H62" s="109" t="s">
        <v>189</v>
      </c>
      <c r="I62" s="110"/>
      <c r="J62" s="110"/>
      <c r="K62" s="111"/>
      <c r="L62" s="33" t="s">
        <v>290</v>
      </c>
      <c r="M62" s="34"/>
      <c r="N62" s="35" t="s">
        <v>290</v>
      </c>
      <c r="O62" s="36"/>
      <c r="P62" s="103"/>
      <c r="Q62" s="37">
        <v>0</v>
      </c>
      <c r="R62" s="38">
        <v>3</v>
      </c>
      <c r="U62"/>
      <c r="V62" s="90"/>
    </row>
    <row r="63" spans="2:22" ht="18" customHeight="1">
      <c r="B63" s="39" t="str">
        <f>IF(H64="BYE","X","3-4")</f>
        <v>X</v>
      </c>
      <c r="C63" s="99"/>
      <c r="D63" s="22"/>
      <c r="E63" s="23">
        <f>E60</f>
        <v>2</v>
      </c>
      <c r="F63" s="14"/>
      <c r="G63" s="32">
        <v>3</v>
      </c>
      <c r="H63" s="109" t="s">
        <v>201</v>
      </c>
      <c r="I63" s="110"/>
      <c r="J63" s="110"/>
      <c r="K63" s="111"/>
      <c r="L63" s="33">
        <v>0</v>
      </c>
      <c r="M63" s="35">
        <v>3</v>
      </c>
      <c r="N63" s="34"/>
      <c r="O63" s="36"/>
      <c r="P63" s="103"/>
      <c r="Q63" s="37">
        <v>3</v>
      </c>
      <c r="R63" s="38">
        <v>2</v>
      </c>
      <c r="U63"/>
      <c r="V63" s="90"/>
    </row>
    <row r="64" spans="2:22" ht="18" customHeight="1" thickBot="1">
      <c r="B64" s="40" t="str">
        <f>IF(H64="BYE","X","1-4")</f>
        <v>X</v>
      </c>
      <c r="C64" s="108" t="str">
        <f>C60</f>
        <v>27/08</v>
      </c>
      <c r="D64" s="31"/>
      <c r="E64" s="23">
        <f>E60</f>
        <v>2</v>
      </c>
      <c r="F64" s="14"/>
      <c r="G64" s="41">
        <v>4</v>
      </c>
      <c r="H64" s="113" t="s">
        <v>16</v>
      </c>
      <c r="I64" s="114"/>
      <c r="J64" s="114"/>
      <c r="K64" s="115"/>
      <c r="L64" s="42"/>
      <c r="M64" s="43"/>
      <c r="N64" s="43"/>
      <c r="O64" s="44"/>
      <c r="P64" s="104"/>
      <c r="Q64" s="45"/>
      <c r="R64" s="46"/>
      <c r="U64"/>
      <c r="V64" s="90"/>
    </row>
    <row r="65" spans="2:22" ht="18" customHeight="1" thickBot="1">
      <c r="B65" s="47" t="s">
        <v>12</v>
      </c>
      <c r="C65" s="112"/>
      <c r="D65" s="48">
        <v>0.44444444444444442</v>
      </c>
      <c r="E65" s="49">
        <f>E60</f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U65"/>
      <c r="V65" s="90"/>
    </row>
    <row r="66" spans="2:22" ht="18" customHeight="1" thickBot="1">
      <c r="U66"/>
      <c r="V66" s="90"/>
    </row>
    <row r="67" spans="2:22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U67"/>
      <c r="V67" s="90"/>
    </row>
    <row r="68" spans="2:22" ht="18" customHeight="1" thickBot="1">
      <c r="B68" s="11" t="s">
        <v>7</v>
      </c>
      <c r="C68" s="98" t="s">
        <v>58</v>
      </c>
      <c r="D68" s="12">
        <v>0.41666666666666669</v>
      </c>
      <c r="E68" s="13">
        <v>3</v>
      </c>
      <c r="F68" s="14"/>
      <c r="G68" s="100" t="s">
        <v>8</v>
      </c>
      <c r="H68" s="10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10</v>
      </c>
      <c r="R68" s="8" t="s">
        <v>11</v>
      </c>
      <c r="U68"/>
      <c r="V68" s="90"/>
    </row>
    <row r="69" spans="2:22" ht="18" customHeight="1">
      <c r="B69" s="21" t="str">
        <f>IF(H72="BYE","X","2-4")</f>
        <v>X</v>
      </c>
      <c r="C69" s="99"/>
      <c r="D69" s="22"/>
      <c r="E69" s="23">
        <f>E68</f>
        <v>3</v>
      </c>
      <c r="F69" s="14"/>
      <c r="G69" s="24">
        <v>1</v>
      </c>
      <c r="H69" s="116" t="s">
        <v>135</v>
      </c>
      <c r="I69" s="117"/>
      <c r="J69" s="117"/>
      <c r="K69" s="118"/>
      <c r="L69" s="25"/>
      <c r="M69" s="26">
        <v>1</v>
      </c>
      <c r="N69" s="26">
        <v>3</v>
      </c>
      <c r="O69" s="27"/>
      <c r="P69" s="103"/>
      <c r="Q69" s="28">
        <v>3</v>
      </c>
      <c r="R69" s="29">
        <v>2</v>
      </c>
      <c r="U69"/>
      <c r="V69" s="90"/>
    </row>
    <row r="70" spans="2:22" ht="18" customHeight="1">
      <c r="B70" s="30" t="s">
        <v>13</v>
      </c>
      <c r="C70" s="108" t="str">
        <f>C68</f>
        <v>27/08</v>
      </c>
      <c r="D70" s="31">
        <v>0.43055555555555558</v>
      </c>
      <c r="E70" s="23">
        <f>E68</f>
        <v>3</v>
      </c>
      <c r="F70" s="14"/>
      <c r="G70" s="32">
        <v>2</v>
      </c>
      <c r="H70" s="109" t="s">
        <v>188</v>
      </c>
      <c r="I70" s="110"/>
      <c r="J70" s="110"/>
      <c r="K70" s="111"/>
      <c r="L70" s="33">
        <v>3</v>
      </c>
      <c r="M70" s="34"/>
      <c r="N70" s="35">
        <v>3</v>
      </c>
      <c r="O70" s="36"/>
      <c r="P70" s="103"/>
      <c r="Q70" s="37">
        <v>4</v>
      </c>
      <c r="R70" s="38">
        <v>1</v>
      </c>
      <c r="U70"/>
      <c r="V70" s="90"/>
    </row>
    <row r="71" spans="2:22" ht="18" customHeight="1">
      <c r="B71" s="39" t="str">
        <f>IF(H72="BYE","X","3-4")</f>
        <v>X</v>
      </c>
      <c r="C71" s="99"/>
      <c r="D71" s="22"/>
      <c r="E71" s="23">
        <f>E68</f>
        <v>3</v>
      </c>
      <c r="F71" s="14"/>
      <c r="G71" s="32">
        <v>3</v>
      </c>
      <c r="H71" s="109" t="s">
        <v>197</v>
      </c>
      <c r="I71" s="110"/>
      <c r="J71" s="110"/>
      <c r="K71" s="111"/>
      <c r="L71" s="33">
        <v>0</v>
      </c>
      <c r="M71" s="35">
        <v>0</v>
      </c>
      <c r="N71" s="34"/>
      <c r="O71" s="36"/>
      <c r="P71" s="103"/>
      <c r="Q71" s="37">
        <v>2</v>
      </c>
      <c r="R71" s="38">
        <v>3</v>
      </c>
      <c r="U71"/>
      <c r="V71" s="90"/>
    </row>
    <row r="72" spans="2:22" ht="18" customHeight="1" thickBot="1">
      <c r="B72" s="40" t="str">
        <f>IF(H72="BYE","X","1-4")</f>
        <v>X</v>
      </c>
      <c r="C72" s="108" t="str">
        <f>C68</f>
        <v>27/08</v>
      </c>
      <c r="D72" s="31"/>
      <c r="E72" s="23">
        <f>E68</f>
        <v>3</v>
      </c>
      <c r="F72" s="14"/>
      <c r="G72" s="41">
        <v>4</v>
      </c>
      <c r="H72" s="113" t="s">
        <v>16</v>
      </c>
      <c r="I72" s="114"/>
      <c r="J72" s="114"/>
      <c r="K72" s="115"/>
      <c r="L72" s="42"/>
      <c r="M72" s="43"/>
      <c r="N72" s="43"/>
      <c r="O72" s="44"/>
      <c r="P72" s="104"/>
      <c r="Q72" s="45"/>
      <c r="R72" s="46"/>
      <c r="U72"/>
      <c r="V72" s="90"/>
    </row>
    <row r="73" spans="2:22" ht="18" customHeight="1" thickBot="1">
      <c r="B73" s="47" t="s">
        <v>12</v>
      </c>
      <c r="C73" s="112"/>
      <c r="D73" s="48">
        <v>0.44444444444444442</v>
      </c>
      <c r="E73" s="49">
        <f>E68</f>
        <v>3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22" ht="18" customHeight="1" thickBot="1"/>
    <row r="75" spans="2:22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22" ht="18" customHeight="1" thickBot="1">
      <c r="B76" s="11" t="s">
        <v>7</v>
      </c>
      <c r="C76" s="98" t="s">
        <v>58</v>
      </c>
      <c r="D76" s="12">
        <v>0.41666666666666669</v>
      </c>
      <c r="E76" s="13">
        <v>4</v>
      </c>
      <c r="F76" s="14"/>
      <c r="G76" s="100" t="s">
        <v>8</v>
      </c>
      <c r="H76" s="10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10</v>
      </c>
      <c r="R76" s="8" t="s">
        <v>11</v>
      </c>
    </row>
    <row r="77" spans="2:22" ht="18" customHeight="1">
      <c r="B77" s="21" t="str">
        <f>IF(H80="BYE","X","2-4")</f>
        <v>X</v>
      </c>
      <c r="C77" s="99"/>
      <c r="D77" s="22"/>
      <c r="E77" s="23">
        <f>E76</f>
        <v>4</v>
      </c>
      <c r="F77" s="14"/>
      <c r="G77" s="24">
        <v>1</v>
      </c>
      <c r="H77" s="116" t="s">
        <v>134</v>
      </c>
      <c r="I77" s="117"/>
      <c r="J77" s="117"/>
      <c r="K77" s="118"/>
      <c r="L77" s="25"/>
      <c r="M77" s="26">
        <v>3</v>
      </c>
      <c r="N77" s="26">
        <v>0</v>
      </c>
      <c r="O77" s="27"/>
      <c r="P77" s="103"/>
      <c r="Q77" s="28">
        <v>3</v>
      </c>
      <c r="R77" s="29">
        <v>2</v>
      </c>
    </row>
    <row r="78" spans="2:22" ht="18" customHeight="1">
      <c r="B78" s="30" t="s">
        <v>13</v>
      </c>
      <c r="C78" s="108" t="str">
        <f>C76</f>
        <v>27/08</v>
      </c>
      <c r="D78" s="31">
        <v>0.43055555555555558</v>
      </c>
      <c r="E78" s="23">
        <f>E76</f>
        <v>4</v>
      </c>
      <c r="F78" s="14"/>
      <c r="G78" s="32">
        <v>2</v>
      </c>
      <c r="H78" s="109" t="s">
        <v>153</v>
      </c>
      <c r="I78" s="110"/>
      <c r="J78" s="110"/>
      <c r="K78" s="111"/>
      <c r="L78" s="33">
        <v>0</v>
      </c>
      <c r="M78" s="34"/>
      <c r="N78" s="35">
        <v>0</v>
      </c>
      <c r="O78" s="36"/>
      <c r="P78" s="103"/>
      <c r="Q78" s="37">
        <v>2</v>
      </c>
      <c r="R78" s="38">
        <v>3</v>
      </c>
    </row>
    <row r="79" spans="2:22" ht="18" customHeight="1">
      <c r="B79" s="39" t="str">
        <f>IF(H80="BYE","X","3-4")</f>
        <v>X</v>
      </c>
      <c r="C79" s="99"/>
      <c r="D79" s="22"/>
      <c r="E79" s="23">
        <f>E76</f>
        <v>4</v>
      </c>
      <c r="F79" s="14"/>
      <c r="G79" s="32">
        <v>3</v>
      </c>
      <c r="H79" s="109" t="s">
        <v>203</v>
      </c>
      <c r="I79" s="110"/>
      <c r="J79" s="110"/>
      <c r="K79" s="111"/>
      <c r="L79" s="33">
        <v>3</v>
      </c>
      <c r="M79" s="35">
        <v>3</v>
      </c>
      <c r="N79" s="34"/>
      <c r="O79" s="36"/>
      <c r="P79" s="103"/>
      <c r="Q79" s="37">
        <v>4</v>
      </c>
      <c r="R79" s="38">
        <v>1</v>
      </c>
    </row>
    <row r="80" spans="2:22" ht="18" customHeight="1" thickBot="1">
      <c r="B80" s="40" t="str">
        <f>IF(H80="BYE","X","1-4")</f>
        <v>X</v>
      </c>
      <c r="C80" s="108" t="str">
        <f>C76</f>
        <v>27/08</v>
      </c>
      <c r="D80" s="31"/>
      <c r="E80" s="23">
        <f>E76</f>
        <v>4</v>
      </c>
      <c r="F80" s="14"/>
      <c r="G80" s="41">
        <v>4</v>
      </c>
      <c r="H80" s="113" t="s">
        <v>16</v>
      </c>
      <c r="I80" s="114"/>
      <c r="J80" s="114"/>
      <c r="K80" s="115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2"/>
      <c r="D81" s="48">
        <v>0.44444444444444442</v>
      </c>
      <c r="E81" s="49">
        <f>E76</f>
        <v>4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8" t="s">
        <v>58</v>
      </c>
      <c r="D84" s="12">
        <v>0.41666666666666669</v>
      </c>
      <c r="E84" s="13">
        <v>5</v>
      </c>
      <c r="F84" s="14"/>
      <c r="G84" s="100" t="s">
        <v>8</v>
      </c>
      <c r="H84" s="10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10</v>
      </c>
      <c r="R84" s="8" t="s">
        <v>11</v>
      </c>
    </row>
    <row r="85" spans="2:18" ht="18" customHeight="1">
      <c r="B85" s="21" t="str">
        <f>IF(H88="BYE","X","2-4")</f>
        <v>X</v>
      </c>
      <c r="C85" s="99"/>
      <c r="D85" s="22"/>
      <c r="E85" s="23">
        <f>E84</f>
        <v>5</v>
      </c>
      <c r="F85" s="14"/>
      <c r="G85" s="24">
        <v>1</v>
      </c>
      <c r="H85" s="116" t="s">
        <v>175</v>
      </c>
      <c r="I85" s="117"/>
      <c r="J85" s="117"/>
      <c r="K85" s="118"/>
      <c r="L85" s="25"/>
      <c r="M85" s="26">
        <v>3</v>
      </c>
      <c r="N85" s="26">
        <v>3</v>
      </c>
      <c r="O85" s="27"/>
      <c r="P85" s="103"/>
      <c r="Q85" s="28">
        <v>4</v>
      </c>
      <c r="R85" s="29">
        <v>1</v>
      </c>
    </row>
    <row r="86" spans="2:18" ht="18" customHeight="1">
      <c r="B86" s="30" t="s">
        <v>13</v>
      </c>
      <c r="C86" s="108" t="str">
        <f>C84</f>
        <v>27/08</v>
      </c>
      <c r="D86" s="31">
        <v>0.43055555555555558</v>
      </c>
      <c r="E86" s="23">
        <f>E84</f>
        <v>5</v>
      </c>
      <c r="F86" s="14"/>
      <c r="G86" s="32">
        <v>2</v>
      </c>
      <c r="H86" s="109" t="s">
        <v>187</v>
      </c>
      <c r="I86" s="110"/>
      <c r="J86" s="110"/>
      <c r="K86" s="111"/>
      <c r="L86" s="33">
        <v>0</v>
      </c>
      <c r="M86" s="34"/>
      <c r="N86" s="35">
        <v>3</v>
      </c>
      <c r="O86" s="36"/>
      <c r="P86" s="103"/>
      <c r="Q86" s="37">
        <v>3</v>
      </c>
      <c r="R86" s="38">
        <v>2</v>
      </c>
    </row>
    <row r="87" spans="2:18" ht="18" customHeight="1">
      <c r="B87" s="39" t="str">
        <f>IF(H88="BYE","X","3-4")</f>
        <v>X</v>
      </c>
      <c r="C87" s="99"/>
      <c r="D87" s="22"/>
      <c r="E87" s="23">
        <f>E84</f>
        <v>5</v>
      </c>
      <c r="F87" s="14"/>
      <c r="G87" s="32">
        <v>3</v>
      </c>
      <c r="H87" s="109" t="s">
        <v>194</v>
      </c>
      <c r="I87" s="110"/>
      <c r="J87" s="110"/>
      <c r="K87" s="111"/>
      <c r="L87" s="33" t="s">
        <v>290</v>
      </c>
      <c r="M87" s="35" t="s">
        <v>290</v>
      </c>
      <c r="N87" s="34"/>
      <c r="O87" s="36"/>
      <c r="P87" s="103"/>
      <c r="Q87" s="37">
        <v>0</v>
      </c>
      <c r="R87" s="38">
        <v>3</v>
      </c>
    </row>
    <row r="88" spans="2:18" ht="18" customHeight="1" thickBot="1">
      <c r="B88" s="40" t="str">
        <f>IF(H88="BYE","X","1-4")</f>
        <v>X</v>
      </c>
      <c r="C88" s="108" t="str">
        <f>C84</f>
        <v>27/08</v>
      </c>
      <c r="D88" s="31"/>
      <c r="E88" s="23">
        <f>E84</f>
        <v>5</v>
      </c>
      <c r="F88" s="14"/>
      <c r="G88" s="41">
        <v>4</v>
      </c>
      <c r="H88" s="113" t="s">
        <v>16</v>
      </c>
      <c r="I88" s="114"/>
      <c r="J88" s="114"/>
      <c r="K88" s="115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2"/>
      <c r="D89" s="48">
        <v>0.44444444444444442</v>
      </c>
      <c r="E89" s="49">
        <f>E84</f>
        <v>5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8" t="s">
        <v>58</v>
      </c>
      <c r="D92" s="12">
        <v>0.41666666666666669</v>
      </c>
      <c r="E92" s="13">
        <v>6</v>
      </c>
      <c r="F92" s="14"/>
      <c r="G92" s="100" t="s">
        <v>8</v>
      </c>
      <c r="H92" s="10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10</v>
      </c>
      <c r="R92" s="8" t="s">
        <v>11</v>
      </c>
    </row>
    <row r="93" spans="2:18" ht="18" customHeight="1">
      <c r="B93" s="21" t="str">
        <f>IF(H96="BYE","X","2-4")</f>
        <v>X</v>
      </c>
      <c r="C93" s="99"/>
      <c r="D93" s="22"/>
      <c r="E93" s="23">
        <f>E92</f>
        <v>6</v>
      </c>
      <c r="F93" s="14"/>
      <c r="G93" s="24">
        <v>1</v>
      </c>
      <c r="H93" s="116" t="s">
        <v>176</v>
      </c>
      <c r="I93" s="117"/>
      <c r="J93" s="117"/>
      <c r="K93" s="118"/>
      <c r="L93" s="25"/>
      <c r="M93" s="26">
        <v>3</v>
      </c>
      <c r="N93" s="26">
        <v>3</v>
      </c>
      <c r="O93" s="27"/>
      <c r="P93" s="103"/>
      <c r="Q93" s="28">
        <v>4</v>
      </c>
      <c r="R93" s="29">
        <v>1</v>
      </c>
    </row>
    <row r="94" spans="2:18" ht="18" customHeight="1">
      <c r="B94" s="30" t="s">
        <v>13</v>
      </c>
      <c r="C94" s="108" t="str">
        <f>C92</f>
        <v>27/08</v>
      </c>
      <c r="D94" s="31">
        <v>0.43055555555555558</v>
      </c>
      <c r="E94" s="23">
        <f>E92</f>
        <v>6</v>
      </c>
      <c r="F94" s="14"/>
      <c r="G94" s="32">
        <v>2</v>
      </c>
      <c r="H94" s="109" t="s">
        <v>152</v>
      </c>
      <c r="I94" s="110"/>
      <c r="J94" s="110"/>
      <c r="K94" s="111"/>
      <c r="L94" s="33">
        <v>2</v>
      </c>
      <c r="M94" s="34"/>
      <c r="N94" s="35">
        <v>3</v>
      </c>
      <c r="O94" s="36"/>
      <c r="P94" s="103"/>
      <c r="Q94" s="37">
        <v>3</v>
      </c>
      <c r="R94" s="38">
        <v>2</v>
      </c>
    </row>
    <row r="95" spans="2:18" ht="18" customHeight="1">
      <c r="B95" s="39" t="str">
        <f>IF(H96="BYE","X","3-4")</f>
        <v>X</v>
      </c>
      <c r="C95" s="99"/>
      <c r="D95" s="22"/>
      <c r="E95" s="23">
        <f>E92</f>
        <v>6</v>
      </c>
      <c r="F95" s="14"/>
      <c r="G95" s="32">
        <v>3</v>
      </c>
      <c r="H95" s="109" t="s">
        <v>202</v>
      </c>
      <c r="I95" s="110"/>
      <c r="J95" s="110"/>
      <c r="K95" s="111"/>
      <c r="L95" s="33">
        <v>1</v>
      </c>
      <c r="M95" s="35">
        <v>2</v>
      </c>
      <c r="N95" s="34"/>
      <c r="O95" s="36"/>
      <c r="P95" s="103"/>
      <c r="Q95" s="37">
        <v>2</v>
      </c>
      <c r="R95" s="38">
        <v>3</v>
      </c>
    </row>
    <row r="96" spans="2:18" ht="18" customHeight="1" thickBot="1">
      <c r="B96" s="40" t="str">
        <f>IF(H96="BYE","X","1-4")</f>
        <v>X</v>
      </c>
      <c r="C96" s="108" t="str">
        <f>C92</f>
        <v>27/08</v>
      </c>
      <c r="D96" s="31"/>
      <c r="E96" s="23">
        <f>E92</f>
        <v>6</v>
      </c>
      <c r="F96" s="14"/>
      <c r="G96" s="41">
        <v>4</v>
      </c>
      <c r="H96" s="113" t="s">
        <v>16</v>
      </c>
      <c r="I96" s="114"/>
      <c r="J96" s="114"/>
      <c r="K96" s="115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2"/>
      <c r="D97" s="48">
        <v>0.44444444444444442</v>
      </c>
      <c r="E97" s="49">
        <f>E92</f>
        <v>6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8" t="s">
        <v>58</v>
      </c>
      <c r="D100" s="12">
        <v>0.41666666666666669</v>
      </c>
      <c r="E100" s="13">
        <v>7</v>
      </c>
      <c r="F100" s="14"/>
      <c r="G100" s="100" t="s">
        <v>8</v>
      </c>
      <c r="H100" s="10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10</v>
      </c>
      <c r="R100" s="8" t="s">
        <v>11</v>
      </c>
    </row>
    <row r="101" spans="2:18" ht="18" customHeight="1">
      <c r="B101" s="21" t="str">
        <f>IF(H104="BYE","X","2-4")</f>
        <v>X</v>
      </c>
      <c r="C101" s="99"/>
      <c r="D101" s="22"/>
      <c r="E101" s="23">
        <f>E100</f>
        <v>7</v>
      </c>
      <c r="F101" s="14"/>
      <c r="G101" s="24">
        <v>1</v>
      </c>
      <c r="H101" s="116" t="s">
        <v>177</v>
      </c>
      <c r="I101" s="117"/>
      <c r="J101" s="117"/>
      <c r="K101" s="118"/>
      <c r="L101" s="25"/>
      <c r="M101" s="26">
        <v>3</v>
      </c>
      <c r="N101" s="26">
        <v>3</v>
      </c>
      <c r="O101" s="27"/>
      <c r="P101" s="103"/>
      <c r="Q101" s="28">
        <v>4</v>
      </c>
      <c r="R101" s="29">
        <v>1</v>
      </c>
    </row>
    <row r="102" spans="2:18" ht="18" customHeight="1">
      <c r="B102" s="30" t="s">
        <v>13</v>
      </c>
      <c r="C102" s="108" t="str">
        <f>C100</f>
        <v>27/08</v>
      </c>
      <c r="D102" s="31">
        <v>0.43055555555555558</v>
      </c>
      <c r="E102" s="23">
        <f>E100</f>
        <v>7</v>
      </c>
      <c r="F102" s="14"/>
      <c r="G102" s="32">
        <v>2</v>
      </c>
      <c r="H102" s="109" t="s">
        <v>151</v>
      </c>
      <c r="I102" s="110"/>
      <c r="J102" s="110"/>
      <c r="K102" s="111"/>
      <c r="L102" s="33">
        <v>1</v>
      </c>
      <c r="M102" s="34"/>
      <c r="N102" s="35">
        <v>3</v>
      </c>
      <c r="O102" s="36"/>
      <c r="P102" s="103"/>
      <c r="Q102" s="37">
        <v>3</v>
      </c>
      <c r="R102" s="38">
        <v>2</v>
      </c>
    </row>
    <row r="103" spans="2:18" ht="18" customHeight="1">
      <c r="B103" s="39" t="str">
        <f>IF(H104="BYE","X","3-4")</f>
        <v>X</v>
      </c>
      <c r="C103" s="99"/>
      <c r="D103" s="22"/>
      <c r="E103" s="23">
        <f>E100</f>
        <v>7</v>
      </c>
      <c r="F103" s="14"/>
      <c r="G103" s="32">
        <v>3</v>
      </c>
      <c r="H103" s="109" t="s">
        <v>124</v>
      </c>
      <c r="I103" s="110"/>
      <c r="J103" s="110"/>
      <c r="K103" s="111"/>
      <c r="L103" s="33">
        <v>0</v>
      </c>
      <c r="M103" s="35">
        <v>0</v>
      </c>
      <c r="N103" s="34"/>
      <c r="O103" s="36"/>
      <c r="P103" s="103"/>
      <c r="Q103" s="37">
        <v>2</v>
      </c>
      <c r="R103" s="38">
        <v>3</v>
      </c>
    </row>
    <row r="104" spans="2:18" ht="18" customHeight="1" thickBot="1">
      <c r="B104" s="40" t="str">
        <f>IF(H104="BYE","X","1-4")</f>
        <v>X</v>
      </c>
      <c r="C104" s="108" t="str">
        <f>C100</f>
        <v>27/08</v>
      </c>
      <c r="D104" s="31"/>
      <c r="E104" s="23">
        <f>E100</f>
        <v>7</v>
      </c>
      <c r="F104" s="14"/>
      <c r="G104" s="41">
        <v>4</v>
      </c>
      <c r="H104" s="113" t="s">
        <v>16</v>
      </c>
      <c r="I104" s="114"/>
      <c r="J104" s="114"/>
      <c r="K104" s="115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2"/>
      <c r="D105" s="48">
        <v>0.44444444444444442</v>
      </c>
      <c r="E105" s="49">
        <f>E100</f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8" t="s">
        <v>58</v>
      </c>
      <c r="D108" s="12">
        <v>0.41666666666666669</v>
      </c>
      <c r="E108" s="13">
        <v>8</v>
      </c>
      <c r="F108" s="14"/>
      <c r="G108" s="100" t="s">
        <v>8</v>
      </c>
      <c r="H108" s="10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10</v>
      </c>
      <c r="R108" s="8" t="s">
        <v>11</v>
      </c>
    </row>
    <row r="109" spans="2:18" ht="18" customHeight="1">
      <c r="B109" s="21" t="str">
        <f>IF(H112="BYE","X","2-4")</f>
        <v>X</v>
      </c>
      <c r="C109" s="99"/>
      <c r="D109" s="22"/>
      <c r="E109" s="23">
        <f>E108</f>
        <v>8</v>
      </c>
      <c r="F109" s="14"/>
      <c r="G109" s="24">
        <v>1</v>
      </c>
      <c r="H109" s="116" t="s">
        <v>107</v>
      </c>
      <c r="I109" s="117"/>
      <c r="J109" s="117"/>
      <c r="K109" s="118"/>
      <c r="L109" s="25"/>
      <c r="M109" s="26">
        <v>1</v>
      </c>
      <c r="N109" s="26">
        <v>3</v>
      </c>
      <c r="O109" s="27"/>
      <c r="P109" s="103"/>
      <c r="Q109" s="28">
        <v>3</v>
      </c>
      <c r="R109" s="29">
        <v>2</v>
      </c>
    </row>
    <row r="110" spans="2:18" ht="18" customHeight="1">
      <c r="B110" s="30" t="s">
        <v>13</v>
      </c>
      <c r="C110" s="108" t="str">
        <f>C108</f>
        <v>27/08</v>
      </c>
      <c r="D110" s="31">
        <v>0.43055555555555558</v>
      </c>
      <c r="E110" s="23">
        <f>E108</f>
        <v>8</v>
      </c>
      <c r="F110" s="14"/>
      <c r="G110" s="32">
        <v>2</v>
      </c>
      <c r="H110" s="109" t="s">
        <v>140</v>
      </c>
      <c r="I110" s="110"/>
      <c r="J110" s="110"/>
      <c r="K110" s="111"/>
      <c r="L110" s="33">
        <v>3</v>
      </c>
      <c r="M110" s="34"/>
      <c r="N110" s="35">
        <v>3</v>
      </c>
      <c r="O110" s="36"/>
      <c r="P110" s="103"/>
      <c r="Q110" s="37">
        <v>4</v>
      </c>
      <c r="R110" s="38">
        <v>1</v>
      </c>
    </row>
    <row r="111" spans="2:18" ht="18" customHeight="1">
      <c r="B111" s="39" t="str">
        <f>IF(H112="BYE","X","3-4")</f>
        <v>X</v>
      </c>
      <c r="C111" s="99"/>
      <c r="D111" s="22"/>
      <c r="E111" s="23">
        <f>E108</f>
        <v>8</v>
      </c>
      <c r="F111" s="14"/>
      <c r="G111" s="32">
        <v>3</v>
      </c>
      <c r="H111" s="109" t="s">
        <v>204</v>
      </c>
      <c r="I111" s="110"/>
      <c r="J111" s="110"/>
      <c r="K111" s="111"/>
      <c r="L111" s="33">
        <v>0</v>
      </c>
      <c r="M111" s="35">
        <v>0</v>
      </c>
      <c r="N111" s="34"/>
      <c r="O111" s="36"/>
      <c r="P111" s="103"/>
      <c r="Q111" s="37">
        <v>2</v>
      </c>
      <c r="R111" s="38">
        <v>3</v>
      </c>
    </row>
    <row r="112" spans="2:18" ht="18" customHeight="1" thickBot="1">
      <c r="B112" s="40" t="str">
        <f>IF(H112="BYE","X","1-4")</f>
        <v>X</v>
      </c>
      <c r="C112" s="108" t="str">
        <f>C108</f>
        <v>27/08</v>
      </c>
      <c r="D112" s="31"/>
      <c r="E112" s="23">
        <f>E108</f>
        <v>8</v>
      </c>
      <c r="F112" s="14"/>
      <c r="G112" s="41">
        <v>4</v>
      </c>
      <c r="H112" s="113" t="s">
        <v>16</v>
      </c>
      <c r="I112" s="114"/>
      <c r="J112" s="114"/>
      <c r="K112" s="115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2"/>
      <c r="D113" s="48">
        <v>0.44444444444444442</v>
      </c>
      <c r="E113" s="49">
        <f>E108</f>
        <v>8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8" t="s">
        <v>58</v>
      </c>
      <c r="D116" s="12">
        <v>0.41666666666666669</v>
      </c>
      <c r="E116" s="13">
        <v>9</v>
      </c>
      <c r="F116" s="14"/>
      <c r="G116" s="100" t="s">
        <v>8</v>
      </c>
      <c r="H116" s="10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10</v>
      </c>
      <c r="R116" s="8" t="s">
        <v>11</v>
      </c>
    </row>
    <row r="117" spans="2:18" ht="18" customHeight="1">
      <c r="B117" s="21" t="str">
        <f>IF(H120="BYE","X","2-4")</f>
        <v>X</v>
      </c>
      <c r="C117" s="99"/>
      <c r="D117" s="22"/>
      <c r="E117" s="23">
        <f>E116</f>
        <v>9</v>
      </c>
      <c r="F117" s="14"/>
      <c r="G117" s="24">
        <v>1</v>
      </c>
      <c r="H117" s="116" t="s">
        <v>178</v>
      </c>
      <c r="I117" s="117"/>
      <c r="J117" s="117"/>
      <c r="K117" s="118"/>
      <c r="L117" s="25"/>
      <c r="M117" s="26">
        <v>3</v>
      </c>
      <c r="N117" s="26">
        <v>3</v>
      </c>
      <c r="O117" s="27"/>
      <c r="P117" s="103"/>
      <c r="Q117" s="28">
        <v>4</v>
      </c>
      <c r="R117" s="29">
        <v>1</v>
      </c>
    </row>
    <row r="118" spans="2:18" ht="18" customHeight="1">
      <c r="B118" s="30" t="s">
        <v>13</v>
      </c>
      <c r="C118" s="108" t="str">
        <f>C116</f>
        <v>27/08</v>
      </c>
      <c r="D118" s="31">
        <v>0.43055555555555558</v>
      </c>
      <c r="E118" s="23">
        <f>E116</f>
        <v>9</v>
      </c>
      <c r="F118" s="14"/>
      <c r="G118" s="32">
        <v>2</v>
      </c>
      <c r="H118" s="109" t="s">
        <v>186</v>
      </c>
      <c r="I118" s="110"/>
      <c r="J118" s="110"/>
      <c r="K118" s="111"/>
      <c r="L118" s="33">
        <v>0</v>
      </c>
      <c r="M118" s="34"/>
      <c r="N118" s="35">
        <v>3</v>
      </c>
      <c r="O118" s="36"/>
      <c r="P118" s="103"/>
      <c r="Q118" s="37">
        <v>3</v>
      </c>
      <c r="R118" s="38">
        <v>2</v>
      </c>
    </row>
    <row r="119" spans="2:18" ht="18" customHeight="1">
      <c r="B119" s="39" t="str">
        <f>IF(H120="BYE","X","3-4")</f>
        <v>X</v>
      </c>
      <c r="C119" s="99"/>
      <c r="D119" s="22"/>
      <c r="E119" s="23">
        <f>E116</f>
        <v>9</v>
      </c>
      <c r="F119" s="14"/>
      <c r="G119" s="32">
        <v>3</v>
      </c>
      <c r="H119" s="109" t="s">
        <v>195</v>
      </c>
      <c r="I119" s="110"/>
      <c r="J119" s="110"/>
      <c r="K119" s="111"/>
      <c r="L119" s="33">
        <v>1</v>
      </c>
      <c r="M119" s="35">
        <v>2</v>
      </c>
      <c r="N119" s="34"/>
      <c r="O119" s="36"/>
      <c r="P119" s="103"/>
      <c r="Q119" s="37">
        <v>2</v>
      </c>
      <c r="R119" s="38">
        <v>3</v>
      </c>
    </row>
    <row r="120" spans="2:18" ht="18" customHeight="1" thickBot="1">
      <c r="B120" s="40" t="str">
        <f>IF(H120="BYE","X","1-4")</f>
        <v>X</v>
      </c>
      <c r="C120" s="108" t="str">
        <f>C116</f>
        <v>27/08</v>
      </c>
      <c r="D120" s="31"/>
      <c r="E120" s="23">
        <f>E116</f>
        <v>9</v>
      </c>
      <c r="F120" s="14"/>
      <c r="G120" s="41">
        <v>4</v>
      </c>
      <c r="H120" s="113" t="s">
        <v>16</v>
      </c>
      <c r="I120" s="114"/>
      <c r="J120" s="114"/>
      <c r="K120" s="115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2"/>
      <c r="D121" s="48">
        <v>0.44444444444444442</v>
      </c>
      <c r="E121" s="49">
        <f>E116</f>
        <v>9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8" t="s">
        <v>58</v>
      </c>
      <c r="D124" s="12">
        <v>0.41666666666666669</v>
      </c>
      <c r="E124" s="13">
        <v>10</v>
      </c>
      <c r="F124" s="14"/>
      <c r="G124" s="100" t="s">
        <v>8</v>
      </c>
      <c r="H124" s="10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10</v>
      </c>
      <c r="R124" s="8" t="s">
        <v>11</v>
      </c>
    </row>
    <row r="125" spans="2:18" ht="18" customHeight="1">
      <c r="B125" s="21" t="str">
        <f>IF(H128="BYE","X","2-4")</f>
        <v>X</v>
      </c>
      <c r="C125" s="99"/>
      <c r="D125" s="22"/>
      <c r="E125" s="23">
        <f>E124</f>
        <v>10</v>
      </c>
      <c r="F125" s="14"/>
      <c r="G125" s="24">
        <v>1</v>
      </c>
      <c r="H125" s="116" t="s">
        <v>108</v>
      </c>
      <c r="I125" s="117"/>
      <c r="J125" s="117"/>
      <c r="K125" s="118"/>
      <c r="L125" s="25"/>
      <c r="M125" s="26">
        <v>3</v>
      </c>
      <c r="N125" s="26">
        <v>3</v>
      </c>
      <c r="O125" s="27"/>
      <c r="P125" s="103"/>
      <c r="Q125" s="28">
        <v>4</v>
      </c>
      <c r="R125" s="29">
        <v>1</v>
      </c>
    </row>
    <row r="126" spans="2:18" ht="18" customHeight="1">
      <c r="B126" s="30" t="s">
        <v>13</v>
      </c>
      <c r="C126" s="108" t="str">
        <f>C124</f>
        <v>27/08</v>
      </c>
      <c r="D126" s="31">
        <v>0.43055555555555558</v>
      </c>
      <c r="E126" s="23">
        <f>E124</f>
        <v>10</v>
      </c>
      <c r="F126" s="14"/>
      <c r="G126" s="32">
        <v>2</v>
      </c>
      <c r="H126" s="109" t="s">
        <v>185</v>
      </c>
      <c r="I126" s="110"/>
      <c r="J126" s="110"/>
      <c r="K126" s="111"/>
      <c r="L126" s="33">
        <v>0</v>
      </c>
      <c r="M126" s="34"/>
      <c r="N126" s="35">
        <v>3</v>
      </c>
      <c r="O126" s="36"/>
      <c r="P126" s="103"/>
      <c r="Q126" s="37">
        <v>3</v>
      </c>
      <c r="R126" s="38">
        <v>2</v>
      </c>
    </row>
    <row r="127" spans="2:18" ht="18" customHeight="1">
      <c r="B127" s="39" t="str">
        <f>IF(H128="BYE","X","3-4")</f>
        <v>X</v>
      </c>
      <c r="C127" s="99"/>
      <c r="D127" s="22"/>
      <c r="E127" s="23">
        <f>E124</f>
        <v>10</v>
      </c>
      <c r="F127" s="14"/>
      <c r="G127" s="32">
        <v>3</v>
      </c>
      <c r="H127" s="109" t="s">
        <v>198</v>
      </c>
      <c r="I127" s="110"/>
      <c r="J127" s="110"/>
      <c r="K127" s="111"/>
      <c r="L127" s="33">
        <v>0</v>
      </c>
      <c r="M127" s="35">
        <v>2</v>
      </c>
      <c r="N127" s="34"/>
      <c r="O127" s="36"/>
      <c r="P127" s="103"/>
      <c r="Q127" s="37">
        <v>2</v>
      </c>
      <c r="R127" s="38">
        <v>3</v>
      </c>
    </row>
    <row r="128" spans="2:18" ht="18" customHeight="1" thickBot="1">
      <c r="B128" s="40" t="str">
        <f>IF(H128="BYE","X","1-4")</f>
        <v>X</v>
      </c>
      <c r="C128" s="108" t="str">
        <f>C124</f>
        <v>27/08</v>
      </c>
      <c r="D128" s="31"/>
      <c r="E128" s="23">
        <f>E124</f>
        <v>10</v>
      </c>
      <c r="F128" s="14"/>
      <c r="G128" s="41">
        <v>4</v>
      </c>
      <c r="H128" s="113" t="s">
        <v>16</v>
      </c>
      <c r="I128" s="114"/>
      <c r="J128" s="114"/>
      <c r="K128" s="115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2"/>
      <c r="D129" s="48">
        <v>0.44444444444444442</v>
      </c>
      <c r="E129" s="49">
        <f>E124</f>
        <v>10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8" t="s">
        <v>58</v>
      </c>
      <c r="D132" s="12">
        <v>0.41666666666666669</v>
      </c>
      <c r="E132" s="13">
        <v>11</v>
      </c>
      <c r="F132" s="14"/>
      <c r="G132" s="100" t="s">
        <v>8</v>
      </c>
      <c r="H132" s="10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10</v>
      </c>
      <c r="R132" s="8" t="s">
        <v>11</v>
      </c>
    </row>
    <row r="133" spans="2:18" ht="18" customHeight="1">
      <c r="B133" s="21" t="str">
        <f>IF(H136="BYE","X","2-4")</f>
        <v>X</v>
      </c>
      <c r="C133" s="99"/>
      <c r="D133" s="22"/>
      <c r="E133" s="23">
        <f>E132</f>
        <v>11</v>
      </c>
      <c r="F133" s="14"/>
      <c r="G133" s="24">
        <v>1</v>
      </c>
      <c r="H133" s="116" t="s">
        <v>179</v>
      </c>
      <c r="I133" s="117"/>
      <c r="J133" s="117"/>
      <c r="K133" s="118"/>
      <c r="L133" s="25"/>
      <c r="M133" s="26">
        <v>3</v>
      </c>
      <c r="N133" s="26">
        <v>3</v>
      </c>
      <c r="O133" s="27"/>
      <c r="P133" s="103"/>
      <c r="Q133" s="28">
        <v>4</v>
      </c>
      <c r="R133" s="29">
        <v>1</v>
      </c>
    </row>
    <row r="134" spans="2:18" ht="18" customHeight="1">
      <c r="B134" s="30" t="s">
        <v>13</v>
      </c>
      <c r="C134" s="108" t="str">
        <f>C132</f>
        <v>27/08</v>
      </c>
      <c r="D134" s="31">
        <v>0.43055555555555558</v>
      </c>
      <c r="E134" s="23">
        <f>E132</f>
        <v>11</v>
      </c>
      <c r="F134" s="14"/>
      <c r="G134" s="32">
        <v>2</v>
      </c>
      <c r="H134" s="109" t="s">
        <v>184</v>
      </c>
      <c r="I134" s="110"/>
      <c r="J134" s="110"/>
      <c r="K134" s="111"/>
      <c r="L134" s="33">
        <v>2</v>
      </c>
      <c r="M134" s="34"/>
      <c r="N134" s="35">
        <v>3</v>
      </c>
      <c r="O134" s="36"/>
      <c r="P134" s="103"/>
      <c r="Q134" s="37">
        <v>3</v>
      </c>
      <c r="R134" s="38">
        <v>2</v>
      </c>
    </row>
    <row r="135" spans="2:18" ht="18" customHeight="1">
      <c r="B135" s="39" t="str">
        <f>IF(H136="BYE","X","3-4")</f>
        <v>X</v>
      </c>
      <c r="C135" s="99"/>
      <c r="D135" s="22"/>
      <c r="E135" s="23">
        <f>E132</f>
        <v>11</v>
      </c>
      <c r="F135" s="14"/>
      <c r="G135" s="32">
        <v>3</v>
      </c>
      <c r="H135" s="109" t="s">
        <v>205</v>
      </c>
      <c r="I135" s="110"/>
      <c r="J135" s="110"/>
      <c r="K135" s="111"/>
      <c r="L135" s="33">
        <v>1</v>
      </c>
      <c r="M135" s="35">
        <v>1</v>
      </c>
      <c r="N135" s="34"/>
      <c r="O135" s="36"/>
      <c r="P135" s="103"/>
      <c r="Q135" s="37">
        <v>2</v>
      </c>
      <c r="R135" s="38">
        <v>3</v>
      </c>
    </row>
    <row r="136" spans="2:18" ht="18" customHeight="1" thickBot="1">
      <c r="B136" s="40" t="str">
        <f>IF(H136="BYE","X","1-4")</f>
        <v>X</v>
      </c>
      <c r="C136" s="108" t="str">
        <f>C132</f>
        <v>27/08</v>
      </c>
      <c r="D136" s="31"/>
      <c r="E136" s="23">
        <f>E132</f>
        <v>11</v>
      </c>
      <c r="F136" s="14"/>
      <c r="G136" s="41">
        <v>4</v>
      </c>
      <c r="H136" s="113" t="s">
        <v>16</v>
      </c>
      <c r="I136" s="114"/>
      <c r="J136" s="114"/>
      <c r="K136" s="115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2"/>
      <c r="D137" s="48">
        <v>0.44444444444444442</v>
      </c>
      <c r="E137" s="49">
        <f>E132</f>
        <v>11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8" t="s">
        <v>58</v>
      </c>
      <c r="D140" s="12">
        <v>0.41666666666666669</v>
      </c>
      <c r="E140" s="13">
        <v>12</v>
      </c>
      <c r="F140" s="14"/>
      <c r="G140" s="100" t="s">
        <v>8</v>
      </c>
      <c r="H140" s="10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10</v>
      </c>
      <c r="R140" s="8" t="s">
        <v>11</v>
      </c>
    </row>
    <row r="141" spans="2:18" ht="18" customHeight="1">
      <c r="B141" s="21" t="str">
        <f>IF(H144="BYE","X","2-4")</f>
        <v>X</v>
      </c>
      <c r="C141" s="99"/>
      <c r="D141" s="22"/>
      <c r="E141" s="23">
        <f>E140</f>
        <v>12</v>
      </c>
      <c r="F141" s="14"/>
      <c r="G141" s="24">
        <v>1</v>
      </c>
      <c r="H141" s="116" t="s">
        <v>180</v>
      </c>
      <c r="I141" s="117"/>
      <c r="J141" s="117"/>
      <c r="K141" s="118"/>
      <c r="L141" s="25"/>
      <c r="M141" s="26">
        <v>0</v>
      </c>
      <c r="N141" s="26">
        <v>3</v>
      </c>
      <c r="O141" s="27"/>
      <c r="P141" s="103"/>
      <c r="Q141" s="28">
        <v>3</v>
      </c>
      <c r="R141" s="29">
        <v>2</v>
      </c>
    </row>
    <row r="142" spans="2:18" ht="18" customHeight="1">
      <c r="B142" s="30" t="s">
        <v>13</v>
      </c>
      <c r="C142" s="108" t="str">
        <f>C140</f>
        <v>27/08</v>
      </c>
      <c r="D142" s="31">
        <v>0.43055555555555558</v>
      </c>
      <c r="E142" s="23">
        <f>E140</f>
        <v>12</v>
      </c>
      <c r="F142" s="14"/>
      <c r="G142" s="32">
        <v>2</v>
      </c>
      <c r="H142" s="109" t="s">
        <v>183</v>
      </c>
      <c r="I142" s="110"/>
      <c r="J142" s="110"/>
      <c r="K142" s="111"/>
      <c r="L142" s="33">
        <v>3</v>
      </c>
      <c r="M142" s="34"/>
      <c r="N142" s="35">
        <v>3</v>
      </c>
      <c r="O142" s="36"/>
      <c r="P142" s="103"/>
      <c r="Q142" s="37">
        <v>4</v>
      </c>
      <c r="R142" s="38">
        <v>1</v>
      </c>
    </row>
    <row r="143" spans="2:18" ht="18" customHeight="1">
      <c r="B143" s="39" t="str">
        <f>IF(H144="BYE","X","3-4")</f>
        <v>X</v>
      </c>
      <c r="C143" s="99"/>
      <c r="D143" s="22"/>
      <c r="E143" s="23">
        <f>E140</f>
        <v>12</v>
      </c>
      <c r="F143" s="14"/>
      <c r="G143" s="32">
        <v>3</v>
      </c>
      <c r="H143" s="109" t="s">
        <v>199</v>
      </c>
      <c r="I143" s="110"/>
      <c r="J143" s="110"/>
      <c r="K143" s="111"/>
      <c r="L143" s="33">
        <v>1</v>
      </c>
      <c r="M143" s="35">
        <v>0</v>
      </c>
      <c r="N143" s="34"/>
      <c r="O143" s="36"/>
      <c r="P143" s="103"/>
      <c r="Q143" s="37">
        <v>2</v>
      </c>
      <c r="R143" s="38">
        <v>3</v>
      </c>
    </row>
    <row r="144" spans="2:18" ht="18" customHeight="1" thickBot="1">
      <c r="B144" s="40" t="str">
        <f>IF(H144="BYE","X","1-4")</f>
        <v>X</v>
      </c>
      <c r="C144" s="108" t="str">
        <f>C140</f>
        <v>27/08</v>
      </c>
      <c r="D144" s="31"/>
      <c r="E144" s="23">
        <f>E140</f>
        <v>12</v>
      </c>
      <c r="F144" s="14"/>
      <c r="G144" s="41">
        <v>4</v>
      </c>
      <c r="H144" s="113" t="s">
        <v>16</v>
      </c>
      <c r="I144" s="114"/>
      <c r="J144" s="114"/>
      <c r="K144" s="115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2"/>
      <c r="D145" s="48">
        <v>0.44444444444444442</v>
      </c>
      <c r="E145" s="49">
        <f>E140</f>
        <v>12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thickBot="1"/>
    <row r="147" spans="2:18" ht="18" customHeight="1" thickBot="1">
      <c r="B147" s="6"/>
      <c r="C147" s="7" t="s">
        <v>4</v>
      </c>
      <c r="D147" s="7" t="s">
        <v>5</v>
      </c>
      <c r="E147" s="8" t="s">
        <v>6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"/>
    </row>
    <row r="148" spans="2:18" ht="18" customHeight="1" thickBot="1">
      <c r="B148" s="11" t="s">
        <v>7</v>
      </c>
      <c r="C148" s="98" t="s">
        <v>58</v>
      </c>
      <c r="D148" s="12">
        <v>0.41666666666666669</v>
      </c>
      <c r="E148" s="13">
        <v>13</v>
      </c>
      <c r="F148" s="14"/>
      <c r="G148" s="100" t="s">
        <v>8</v>
      </c>
      <c r="H148" s="101"/>
      <c r="I148" s="15">
        <v>19</v>
      </c>
      <c r="J148" s="16"/>
      <c r="K148" s="17" t="s">
        <v>9</v>
      </c>
      <c r="L148" s="18">
        <v>1</v>
      </c>
      <c r="M148" s="7">
        <v>2</v>
      </c>
      <c r="N148" s="7">
        <v>3</v>
      </c>
      <c r="O148" s="19">
        <v>4</v>
      </c>
      <c r="P148" s="102"/>
      <c r="Q148" s="20" t="s">
        <v>10</v>
      </c>
      <c r="R148" s="8" t="s">
        <v>11</v>
      </c>
    </row>
    <row r="149" spans="2:18" ht="18" customHeight="1">
      <c r="B149" s="21" t="str">
        <f>IF(H152="BYE","X","2-4")</f>
        <v>X</v>
      </c>
      <c r="C149" s="99"/>
      <c r="D149" s="22"/>
      <c r="E149" s="23">
        <f>E148</f>
        <v>13</v>
      </c>
      <c r="F149" s="14"/>
      <c r="G149" s="24">
        <v>1</v>
      </c>
      <c r="H149" s="116" t="s">
        <v>137</v>
      </c>
      <c r="I149" s="117"/>
      <c r="J149" s="117"/>
      <c r="K149" s="118"/>
      <c r="L149" s="25"/>
      <c r="M149" s="26">
        <v>3</v>
      </c>
      <c r="N149" s="26">
        <v>3</v>
      </c>
      <c r="O149" s="27"/>
      <c r="P149" s="103"/>
      <c r="Q149" s="28">
        <v>4</v>
      </c>
      <c r="R149" s="29">
        <v>1</v>
      </c>
    </row>
    <row r="150" spans="2:18" ht="18" customHeight="1">
      <c r="B150" s="30" t="s">
        <v>13</v>
      </c>
      <c r="C150" s="108" t="str">
        <f>C148</f>
        <v>27/08</v>
      </c>
      <c r="D150" s="31">
        <v>0.43055555555555558</v>
      </c>
      <c r="E150" s="23">
        <f>E148</f>
        <v>13</v>
      </c>
      <c r="F150" s="14"/>
      <c r="G150" s="32">
        <v>2</v>
      </c>
      <c r="H150" s="109" t="s">
        <v>182</v>
      </c>
      <c r="I150" s="110"/>
      <c r="J150" s="110"/>
      <c r="K150" s="111"/>
      <c r="L150" s="33">
        <v>1</v>
      </c>
      <c r="M150" s="34"/>
      <c r="N150" s="35">
        <v>3</v>
      </c>
      <c r="O150" s="36"/>
      <c r="P150" s="103"/>
      <c r="Q150" s="37">
        <v>3</v>
      </c>
      <c r="R150" s="38">
        <v>2</v>
      </c>
    </row>
    <row r="151" spans="2:18" ht="18" customHeight="1">
      <c r="B151" s="39" t="str">
        <f>IF(H152="BYE","X","3-4")</f>
        <v>X</v>
      </c>
      <c r="C151" s="99"/>
      <c r="D151" s="22"/>
      <c r="E151" s="23">
        <f>E148</f>
        <v>13</v>
      </c>
      <c r="F151" s="14"/>
      <c r="G151" s="32">
        <v>3</v>
      </c>
      <c r="H151" s="109" t="s">
        <v>200</v>
      </c>
      <c r="I151" s="110"/>
      <c r="J151" s="110"/>
      <c r="K151" s="111"/>
      <c r="L151" s="33" t="s">
        <v>290</v>
      </c>
      <c r="M151" s="35" t="s">
        <v>290</v>
      </c>
      <c r="N151" s="34"/>
      <c r="O151" s="36"/>
      <c r="P151" s="103"/>
      <c r="Q151" s="37">
        <v>0</v>
      </c>
      <c r="R151" s="38">
        <v>3</v>
      </c>
    </row>
    <row r="152" spans="2:18" ht="18" customHeight="1" thickBot="1">
      <c r="B152" s="40" t="str">
        <f>IF(H152="BYE","X","1-4")</f>
        <v>X</v>
      </c>
      <c r="C152" s="108" t="str">
        <f>C148</f>
        <v>27/08</v>
      </c>
      <c r="D152" s="31"/>
      <c r="E152" s="23">
        <f>E148</f>
        <v>13</v>
      </c>
      <c r="F152" s="14"/>
      <c r="G152" s="41">
        <v>4</v>
      </c>
      <c r="H152" s="113" t="s">
        <v>16</v>
      </c>
      <c r="I152" s="114"/>
      <c r="J152" s="114"/>
      <c r="K152" s="115"/>
      <c r="L152" s="42"/>
      <c r="M152" s="43"/>
      <c r="N152" s="43"/>
      <c r="O152" s="44"/>
      <c r="P152" s="104"/>
      <c r="Q152" s="45"/>
      <c r="R152" s="46"/>
    </row>
    <row r="153" spans="2:18" ht="18" customHeight="1" thickBot="1">
      <c r="B153" s="47" t="s">
        <v>12</v>
      </c>
      <c r="C153" s="112"/>
      <c r="D153" s="48">
        <v>0.44444444444444442</v>
      </c>
      <c r="E153" s="49">
        <f>E148</f>
        <v>13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spans="2:18" ht="18" customHeight="1" thickBot="1"/>
    <row r="155" spans="2:18" ht="18" customHeight="1" thickBot="1">
      <c r="B155" s="6"/>
      <c r="C155" s="7" t="s">
        <v>4</v>
      </c>
      <c r="D155" s="7" t="s">
        <v>5</v>
      </c>
      <c r="E155" s="8" t="s">
        <v>6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</row>
    <row r="156" spans="2:18" ht="18" customHeight="1" thickBot="1">
      <c r="B156" s="11" t="s">
        <v>7</v>
      </c>
      <c r="C156" s="98" t="s">
        <v>58</v>
      </c>
      <c r="D156" s="12">
        <v>0.41666666666666669</v>
      </c>
      <c r="E156" s="13">
        <v>14</v>
      </c>
      <c r="F156" s="14"/>
      <c r="G156" s="100" t="s">
        <v>8</v>
      </c>
      <c r="H156" s="101"/>
      <c r="I156" s="15">
        <v>20</v>
      </c>
      <c r="J156" s="16"/>
      <c r="K156" s="17" t="s">
        <v>9</v>
      </c>
      <c r="L156" s="18">
        <v>1</v>
      </c>
      <c r="M156" s="7">
        <v>2</v>
      </c>
      <c r="N156" s="7">
        <v>3</v>
      </c>
      <c r="O156" s="19">
        <v>4</v>
      </c>
      <c r="P156" s="102"/>
      <c r="Q156" s="20" t="s">
        <v>10</v>
      </c>
      <c r="R156" s="8" t="s">
        <v>11</v>
      </c>
    </row>
    <row r="157" spans="2:18" ht="18" customHeight="1">
      <c r="B157" s="21" t="str">
        <f>IF(H160="BYE","X","2-4")</f>
        <v>X</v>
      </c>
      <c r="C157" s="99"/>
      <c r="D157" s="22"/>
      <c r="E157" s="23">
        <f>E156</f>
        <v>14</v>
      </c>
      <c r="F157" s="14"/>
      <c r="G157" s="24">
        <v>1</v>
      </c>
      <c r="H157" s="116" t="s">
        <v>181</v>
      </c>
      <c r="I157" s="117"/>
      <c r="J157" s="117"/>
      <c r="K157" s="118"/>
      <c r="L157" s="25"/>
      <c r="M157" s="26">
        <v>3</v>
      </c>
      <c r="N157" s="26">
        <v>3</v>
      </c>
      <c r="O157" s="27"/>
      <c r="P157" s="103"/>
      <c r="Q157" s="28">
        <v>4</v>
      </c>
      <c r="R157" s="29">
        <v>1</v>
      </c>
    </row>
    <row r="158" spans="2:18" ht="18" customHeight="1">
      <c r="B158" s="30" t="s">
        <v>13</v>
      </c>
      <c r="C158" s="108" t="str">
        <f>C156</f>
        <v>27/08</v>
      </c>
      <c r="D158" s="31">
        <v>0.43055555555555558</v>
      </c>
      <c r="E158" s="23">
        <f>E156</f>
        <v>14</v>
      </c>
      <c r="F158" s="14"/>
      <c r="G158" s="32">
        <v>2</v>
      </c>
      <c r="H158" s="109" t="s">
        <v>86</v>
      </c>
      <c r="I158" s="110"/>
      <c r="J158" s="110"/>
      <c r="K158" s="111"/>
      <c r="L158" s="33">
        <v>3</v>
      </c>
      <c r="M158" s="34"/>
      <c r="N158" s="35">
        <v>2</v>
      </c>
      <c r="O158" s="36"/>
      <c r="P158" s="103"/>
      <c r="Q158" s="37">
        <v>3</v>
      </c>
      <c r="R158" s="38">
        <v>2</v>
      </c>
    </row>
    <row r="159" spans="2:18" ht="18" customHeight="1">
      <c r="B159" s="39" t="str">
        <f>IF(H160="BYE","X","3-4")</f>
        <v>X</v>
      </c>
      <c r="C159" s="99"/>
      <c r="D159" s="22"/>
      <c r="E159" s="23">
        <f>E156</f>
        <v>14</v>
      </c>
      <c r="F159" s="14"/>
      <c r="G159" s="32">
        <v>3</v>
      </c>
      <c r="H159" s="109" t="s">
        <v>206</v>
      </c>
      <c r="I159" s="110"/>
      <c r="J159" s="110"/>
      <c r="K159" s="111"/>
      <c r="L159" s="33">
        <v>0</v>
      </c>
      <c r="M159" s="35">
        <v>0</v>
      </c>
      <c r="N159" s="34"/>
      <c r="O159" s="36"/>
      <c r="P159" s="103"/>
      <c r="Q159" s="37">
        <v>2</v>
      </c>
      <c r="R159" s="38">
        <v>3</v>
      </c>
    </row>
    <row r="160" spans="2:18" ht="18" customHeight="1" thickBot="1">
      <c r="B160" s="40" t="str">
        <f>IF(H160="BYE","X","1-4")</f>
        <v>X</v>
      </c>
      <c r="C160" s="108" t="str">
        <f>C156</f>
        <v>27/08</v>
      </c>
      <c r="D160" s="31"/>
      <c r="E160" s="23">
        <f>E156</f>
        <v>14</v>
      </c>
      <c r="F160" s="14"/>
      <c r="G160" s="41">
        <v>4</v>
      </c>
      <c r="H160" s="113" t="s">
        <v>16</v>
      </c>
      <c r="I160" s="114"/>
      <c r="J160" s="114"/>
      <c r="K160" s="115"/>
      <c r="L160" s="42"/>
      <c r="M160" s="43"/>
      <c r="N160" s="43"/>
      <c r="O160" s="44"/>
      <c r="P160" s="104"/>
      <c r="Q160" s="45"/>
      <c r="R160" s="46"/>
    </row>
    <row r="161" spans="2:18" ht="18" customHeight="1" thickBot="1">
      <c r="B161" s="47" t="s">
        <v>12</v>
      </c>
      <c r="C161" s="112"/>
      <c r="D161" s="48">
        <v>0.44444444444444442</v>
      </c>
      <c r="E161" s="49">
        <f>E156</f>
        <v>14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1"/>
    </row>
    <row r="162" spans="2:18" ht="18" customHeight="1" thickBot="1"/>
    <row r="163" spans="2:18" ht="18" customHeight="1" thickBot="1">
      <c r="B163" s="6"/>
      <c r="C163" s="7" t="s">
        <v>4</v>
      </c>
      <c r="D163" s="7" t="s">
        <v>5</v>
      </c>
      <c r="E163" s="8" t="s">
        <v>6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/>
    </row>
    <row r="164" spans="2:18" ht="18" customHeight="1" thickBot="1">
      <c r="B164" s="11" t="s">
        <v>7</v>
      </c>
      <c r="C164" s="98" t="s">
        <v>58</v>
      </c>
      <c r="D164" s="12">
        <v>0.41666666666666669</v>
      </c>
      <c r="E164" s="13">
        <v>15</v>
      </c>
      <c r="F164" s="14"/>
      <c r="G164" s="100" t="s">
        <v>8</v>
      </c>
      <c r="H164" s="101"/>
      <c r="I164" s="15">
        <v>21</v>
      </c>
      <c r="J164" s="16"/>
      <c r="K164" s="17" t="s">
        <v>9</v>
      </c>
      <c r="L164" s="18">
        <v>1</v>
      </c>
      <c r="M164" s="7">
        <v>2</v>
      </c>
      <c r="N164" s="7">
        <v>3</v>
      </c>
      <c r="O164" s="19">
        <v>4</v>
      </c>
      <c r="P164" s="102"/>
      <c r="Q164" s="20" t="s">
        <v>10</v>
      </c>
      <c r="R164" s="8" t="s">
        <v>11</v>
      </c>
    </row>
    <row r="165" spans="2:18" ht="18" customHeight="1">
      <c r="B165" s="21" t="str">
        <f>IF(H168="BYE","X","2-4")</f>
        <v>2-4</v>
      </c>
      <c r="C165" s="99"/>
      <c r="D165" s="22">
        <v>0.43055555555555558</v>
      </c>
      <c r="E165" s="23">
        <f>E164</f>
        <v>15</v>
      </c>
      <c r="F165" s="14"/>
      <c r="G165" s="24">
        <v>1</v>
      </c>
      <c r="H165" s="116" t="s">
        <v>138</v>
      </c>
      <c r="I165" s="117"/>
      <c r="J165" s="117"/>
      <c r="K165" s="118"/>
      <c r="L165" s="25"/>
      <c r="M165" s="26">
        <v>3</v>
      </c>
      <c r="N165" s="26">
        <v>3</v>
      </c>
      <c r="O165" s="27">
        <v>3</v>
      </c>
      <c r="P165" s="103"/>
      <c r="Q165" s="28">
        <v>6</v>
      </c>
      <c r="R165" s="29">
        <v>1</v>
      </c>
    </row>
    <row r="166" spans="2:18" ht="18" customHeight="1">
      <c r="B166" s="30" t="s">
        <v>28</v>
      </c>
      <c r="C166" s="108" t="str">
        <f>C164</f>
        <v>27/08</v>
      </c>
      <c r="D166" s="31">
        <v>0.44444444444444442</v>
      </c>
      <c r="E166" s="23">
        <f>E164</f>
        <v>15</v>
      </c>
      <c r="F166" s="14"/>
      <c r="G166" s="32">
        <v>2</v>
      </c>
      <c r="H166" s="109" t="s">
        <v>114</v>
      </c>
      <c r="I166" s="110"/>
      <c r="J166" s="110"/>
      <c r="K166" s="111"/>
      <c r="L166" s="33">
        <v>0</v>
      </c>
      <c r="M166" s="34"/>
      <c r="N166" s="35">
        <v>3</v>
      </c>
      <c r="O166" s="36">
        <v>3</v>
      </c>
      <c r="P166" s="103"/>
      <c r="Q166" s="37">
        <v>5</v>
      </c>
      <c r="R166" s="38">
        <v>2</v>
      </c>
    </row>
    <row r="167" spans="2:18" ht="18" customHeight="1">
      <c r="B167" s="39" t="s">
        <v>13</v>
      </c>
      <c r="C167" s="99"/>
      <c r="D167" s="22">
        <v>0.45833333333333331</v>
      </c>
      <c r="E167" s="23">
        <f>E164</f>
        <v>15</v>
      </c>
      <c r="F167" s="14"/>
      <c r="G167" s="32">
        <v>3</v>
      </c>
      <c r="H167" s="109" t="s">
        <v>207</v>
      </c>
      <c r="I167" s="110"/>
      <c r="J167" s="110"/>
      <c r="K167" s="111"/>
      <c r="L167" s="33">
        <v>0</v>
      </c>
      <c r="M167" s="35">
        <v>0</v>
      </c>
      <c r="N167" s="34"/>
      <c r="O167" s="36">
        <v>0</v>
      </c>
      <c r="P167" s="103"/>
      <c r="Q167" s="37">
        <v>3</v>
      </c>
      <c r="R167" s="38">
        <v>4</v>
      </c>
    </row>
    <row r="168" spans="2:18" ht="18" customHeight="1" thickBot="1">
      <c r="B168" s="40" t="s">
        <v>26</v>
      </c>
      <c r="C168" s="108" t="str">
        <f>C164</f>
        <v>27/08</v>
      </c>
      <c r="D168" s="31">
        <v>0.47222222222222227</v>
      </c>
      <c r="E168" s="23">
        <f>E164</f>
        <v>15</v>
      </c>
      <c r="F168" s="14"/>
      <c r="G168" s="41">
        <v>4</v>
      </c>
      <c r="H168" s="113" t="s">
        <v>157</v>
      </c>
      <c r="I168" s="114"/>
      <c r="J168" s="114"/>
      <c r="K168" s="115"/>
      <c r="L168" s="42">
        <v>1</v>
      </c>
      <c r="M168" s="43">
        <v>1</v>
      </c>
      <c r="N168" s="43">
        <v>3</v>
      </c>
      <c r="O168" s="44"/>
      <c r="P168" s="104"/>
      <c r="Q168" s="45">
        <v>4</v>
      </c>
      <c r="R168" s="46">
        <v>3</v>
      </c>
    </row>
    <row r="169" spans="2:18" ht="18" customHeight="1" thickBot="1">
      <c r="B169" s="47" t="s">
        <v>12</v>
      </c>
      <c r="C169" s="112"/>
      <c r="D169" s="48">
        <v>0.4861111111111111</v>
      </c>
      <c r="E169" s="49">
        <f>E164</f>
        <v>15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1"/>
    </row>
    <row r="170" spans="2:18" ht="18" customHeight="1" thickBot="1"/>
    <row r="171" spans="2:18" ht="18" customHeight="1" thickBot="1">
      <c r="B171" s="6"/>
      <c r="C171" s="7" t="s">
        <v>4</v>
      </c>
      <c r="D171" s="7" t="s">
        <v>5</v>
      </c>
      <c r="E171" s="8" t="s">
        <v>6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</row>
    <row r="172" spans="2:18" ht="18" customHeight="1" thickBot="1">
      <c r="B172" s="11" t="s">
        <v>7</v>
      </c>
      <c r="C172" s="98" t="s">
        <v>58</v>
      </c>
      <c r="D172" s="12">
        <v>0.41666666666666669</v>
      </c>
      <c r="E172" s="13">
        <v>16</v>
      </c>
      <c r="F172" s="14"/>
      <c r="G172" s="100" t="s">
        <v>8</v>
      </c>
      <c r="H172" s="101"/>
      <c r="I172" s="15">
        <v>22</v>
      </c>
      <c r="J172" s="16"/>
      <c r="K172" s="17" t="s">
        <v>9</v>
      </c>
      <c r="L172" s="18">
        <v>1</v>
      </c>
      <c r="M172" s="7">
        <v>2</v>
      </c>
      <c r="N172" s="7">
        <v>3</v>
      </c>
      <c r="O172" s="19">
        <v>4</v>
      </c>
      <c r="P172" s="102"/>
      <c r="Q172" s="20" t="s">
        <v>10</v>
      </c>
      <c r="R172" s="8" t="s">
        <v>11</v>
      </c>
    </row>
    <row r="173" spans="2:18" ht="18" customHeight="1">
      <c r="B173" s="21" t="str">
        <f>IF(H176="BYE","X","2-4")</f>
        <v>2-4</v>
      </c>
      <c r="C173" s="99"/>
      <c r="D173" s="22">
        <v>0.43055555555555558</v>
      </c>
      <c r="E173" s="23">
        <f>E172</f>
        <v>16</v>
      </c>
      <c r="F173" s="14"/>
      <c r="G173" s="24">
        <v>1</v>
      </c>
      <c r="H173" s="116" t="s">
        <v>139</v>
      </c>
      <c r="I173" s="117"/>
      <c r="J173" s="117"/>
      <c r="K173" s="118"/>
      <c r="L173" s="25"/>
      <c r="M173" s="26">
        <v>1</v>
      </c>
      <c r="N173" s="26">
        <v>2</v>
      </c>
      <c r="O173" s="27">
        <v>3</v>
      </c>
      <c r="P173" s="103"/>
      <c r="Q173" s="28">
        <v>4</v>
      </c>
      <c r="R173" s="29">
        <v>4</v>
      </c>
    </row>
    <row r="174" spans="2:18" ht="18" customHeight="1">
      <c r="B174" s="30" t="s">
        <v>28</v>
      </c>
      <c r="C174" s="108" t="str">
        <f>C172</f>
        <v>27/08</v>
      </c>
      <c r="D174" s="31">
        <v>0.44444444444444442</v>
      </c>
      <c r="E174" s="23">
        <f>E172</f>
        <v>16</v>
      </c>
      <c r="F174" s="14"/>
      <c r="G174" s="32">
        <v>2</v>
      </c>
      <c r="H174" s="109" t="s">
        <v>150</v>
      </c>
      <c r="I174" s="110"/>
      <c r="J174" s="110"/>
      <c r="K174" s="111"/>
      <c r="L174" s="33">
        <v>3</v>
      </c>
      <c r="M174" s="34"/>
      <c r="N174" s="35">
        <v>3</v>
      </c>
      <c r="O174" s="36">
        <v>2</v>
      </c>
      <c r="P174" s="103"/>
      <c r="Q174" s="37">
        <v>5</v>
      </c>
      <c r="R174" s="38">
        <v>2</v>
      </c>
    </row>
    <row r="175" spans="2:18" ht="18" customHeight="1">
      <c r="B175" s="39" t="s">
        <v>13</v>
      </c>
      <c r="C175" s="99"/>
      <c r="D175" s="22">
        <v>0.45833333333333331</v>
      </c>
      <c r="E175" s="23">
        <f>E172</f>
        <v>16</v>
      </c>
      <c r="F175" s="14"/>
      <c r="G175" s="32">
        <v>3</v>
      </c>
      <c r="H175" s="109" t="s">
        <v>162</v>
      </c>
      <c r="I175" s="110"/>
      <c r="J175" s="110"/>
      <c r="K175" s="111"/>
      <c r="L175" s="33">
        <v>3</v>
      </c>
      <c r="M175" s="35">
        <v>0</v>
      </c>
      <c r="N175" s="34"/>
      <c r="O175" s="36">
        <v>1</v>
      </c>
      <c r="P175" s="103"/>
      <c r="Q175" s="37">
        <v>4</v>
      </c>
      <c r="R175" s="38">
        <v>3</v>
      </c>
    </row>
    <row r="176" spans="2:18" ht="18" customHeight="1" thickBot="1">
      <c r="B176" s="40" t="s">
        <v>26</v>
      </c>
      <c r="C176" s="108" t="str">
        <f>C172</f>
        <v>27/08</v>
      </c>
      <c r="D176" s="31">
        <v>0.47222222222222227</v>
      </c>
      <c r="E176" s="23">
        <f>E172</f>
        <v>16</v>
      </c>
      <c r="F176" s="14"/>
      <c r="G176" s="41">
        <v>4</v>
      </c>
      <c r="H176" s="113" t="s">
        <v>196</v>
      </c>
      <c r="I176" s="114"/>
      <c r="J176" s="114"/>
      <c r="K176" s="115"/>
      <c r="L176" s="42">
        <v>1</v>
      </c>
      <c r="M176" s="43">
        <v>3</v>
      </c>
      <c r="N176" s="43">
        <v>3</v>
      </c>
      <c r="O176" s="44"/>
      <c r="P176" s="104"/>
      <c r="Q176" s="45">
        <v>5</v>
      </c>
      <c r="R176" s="46">
        <v>1</v>
      </c>
    </row>
    <row r="177" spans="2:20" ht="18" customHeight="1" thickBot="1">
      <c r="B177" s="47" t="s">
        <v>12</v>
      </c>
      <c r="C177" s="112"/>
      <c r="D177" s="48">
        <v>0.4861111111111111</v>
      </c>
      <c r="E177" s="49">
        <f>E172</f>
        <v>16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spans="2:20" ht="18" customHeight="1"/>
    <row r="179" spans="2:20" ht="18" customHeight="1"/>
    <row r="180" spans="2:20" ht="18" customHeight="1"/>
    <row r="181" spans="2:20" ht="18" customHeight="1"/>
    <row r="182" spans="2:20" ht="18" customHeight="1"/>
    <row r="183" spans="2:20" ht="18" customHeight="1"/>
    <row r="184" spans="2:20" ht="18" customHeight="1"/>
    <row r="185" spans="2:20" ht="18" customHeight="1"/>
    <row r="186" spans="2:20" ht="18" customHeight="1"/>
    <row r="187" spans="2:20" ht="18" customHeight="1"/>
    <row r="188" spans="2:20" ht="18" customHeight="1"/>
    <row r="189" spans="2:20" ht="18" customHeight="1"/>
    <row r="190" spans="2:20" ht="18" customHeight="1"/>
    <row r="191" spans="2:20" ht="18" customHeight="1"/>
    <row r="192" spans="2:20" s="2" customFormat="1" ht="18" customHeight="1">
      <c r="C192" s="3"/>
      <c r="D192" s="3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"/>
      <c r="T192" s="1"/>
    </row>
    <row r="193" spans="3:20" s="2" customFormat="1" ht="18" customHeight="1">
      <c r="C193" s="3"/>
      <c r="D193" s="3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1"/>
      <c r="T193" s="1"/>
    </row>
    <row r="194" spans="3:20" s="2" customFormat="1" ht="18" customHeight="1">
      <c r="C194" s="3"/>
      <c r="D194" s="3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1"/>
      <c r="T194" s="1"/>
    </row>
    <row r="195" spans="3:20" s="2" customFormat="1" ht="18" customHeight="1">
      <c r="C195" s="3"/>
      <c r="D195" s="3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1"/>
      <c r="T195" s="1"/>
    </row>
    <row r="196" spans="3:20" s="2" customFormat="1" ht="18" customHeight="1">
      <c r="C196" s="3"/>
      <c r="D196" s="3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1"/>
      <c r="T196" s="1"/>
    </row>
    <row r="197" spans="3:20" s="2" customFormat="1" ht="18" customHeight="1">
      <c r="C197" s="3"/>
      <c r="D197" s="3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1"/>
      <c r="T197" s="1"/>
    </row>
    <row r="198" spans="3:20" s="2" customFormat="1" ht="18" customHeight="1">
      <c r="C198" s="3"/>
      <c r="D198" s="3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1"/>
      <c r="T198" s="1"/>
    </row>
    <row r="199" spans="3:20" s="2" customFormat="1" ht="18" customHeight="1">
      <c r="C199" s="3"/>
      <c r="D199" s="3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1"/>
      <c r="T199" s="1"/>
    </row>
    <row r="200" spans="3:20" s="2" customFormat="1" ht="18" customHeight="1">
      <c r="C200" s="3"/>
      <c r="D200" s="3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1"/>
      <c r="T200" s="1"/>
    </row>
    <row r="201" spans="3:20" s="2" customFormat="1" ht="18" customHeight="1">
      <c r="C201" s="3"/>
      <c r="D201" s="3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1"/>
      <c r="T201" s="1"/>
    </row>
    <row r="202" spans="3:20" s="2" customFormat="1" ht="18" customHeight="1">
      <c r="C202" s="3"/>
      <c r="D202" s="3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1"/>
      <c r="T202" s="1"/>
    </row>
    <row r="203" spans="3:20" s="2" customFormat="1" ht="18" customHeight="1">
      <c r="C203" s="3"/>
      <c r="D203" s="3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1"/>
      <c r="T203" s="1"/>
    </row>
    <row r="204" spans="3:20" s="2" customFormat="1" ht="18" customHeight="1">
      <c r="C204" s="3"/>
      <c r="D204" s="3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1"/>
      <c r="T204" s="1"/>
    </row>
    <row r="205" spans="3:20" s="2" customFormat="1" ht="18" customHeight="1">
      <c r="C205" s="3"/>
      <c r="D205" s="3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1"/>
      <c r="T205" s="1"/>
    </row>
    <row r="206" spans="3:20" s="2" customFormat="1" ht="18" customHeight="1">
      <c r="C206" s="3"/>
      <c r="D206" s="3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1"/>
      <c r="T206" s="1"/>
    </row>
    <row r="207" spans="3:20" s="2" customFormat="1" ht="18" customHeight="1">
      <c r="C207" s="3"/>
      <c r="D207" s="3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1"/>
      <c r="T207" s="1"/>
    </row>
    <row r="208" spans="3:20" s="2" customFormat="1" ht="18" customHeight="1">
      <c r="C208" s="3"/>
      <c r="D208" s="3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"/>
      <c r="T208" s="1"/>
    </row>
    <row r="209" spans="3:20" s="2" customFormat="1" ht="18" customHeight="1">
      <c r="C209" s="3"/>
      <c r="D209" s="3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1"/>
      <c r="T209" s="1"/>
    </row>
    <row r="210" spans="3:20" s="2" customFormat="1" ht="18" customHeight="1">
      <c r="C210" s="3"/>
      <c r="D210" s="3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1"/>
      <c r="T210" s="1"/>
    </row>
    <row r="211" spans="3:20" s="2" customFormat="1" ht="18" customHeight="1">
      <c r="C211" s="3"/>
      <c r="D211" s="3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1"/>
      <c r="T211" s="1"/>
    </row>
    <row r="212" spans="3:20" s="2" customFormat="1" ht="18" customHeight="1">
      <c r="C212" s="3"/>
      <c r="D212" s="3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1"/>
      <c r="T212" s="1"/>
    </row>
    <row r="213" spans="3:20" s="2" customFormat="1" ht="18" customHeight="1">
      <c r="C213" s="3"/>
      <c r="D213" s="3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1"/>
      <c r="T213" s="1"/>
    </row>
    <row r="214" spans="3:20" s="2" customFormat="1" ht="18" customHeight="1">
      <c r="C214" s="3"/>
      <c r="D214" s="3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1"/>
      <c r="T214" s="1"/>
    </row>
    <row r="215" spans="3:20" s="2" customFormat="1" ht="18" customHeight="1">
      <c r="C215" s="3"/>
      <c r="D215" s="3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1"/>
      <c r="T215" s="1"/>
    </row>
    <row r="216" spans="3:20" s="2" customFormat="1" ht="18" customHeight="1">
      <c r="C216" s="3"/>
      <c r="D216" s="3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"/>
      <c r="T216" s="1"/>
    </row>
    <row r="217" spans="3:20" s="2" customFormat="1" ht="18" customHeight="1">
      <c r="C217" s="3"/>
      <c r="D217" s="3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1"/>
      <c r="T217" s="1"/>
    </row>
    <row r="218" spans="3:20" s="2" customFormat="1" ht="18" customHeight="1">
      <c r="C218" s="3"/>
      <c r="D218" s="3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1"/>
      <c r="T218" s="1"/>
    </row>
    <row r="219" spans="3:20" s="2" customFormat="1" ht="18" customHeight="1">
      <c r="C219" s="3"/>
      <c r="D219" s="3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1"/>
      <c r="T219" s="1"/>
    </row>
    <row r="220" spans="3:20" s="2" customFormat="1" ht="18" customHeight="1">
      <c r="C220" s="3"/>
      <c r="D220" s="3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1"/>
      <c r="T220" s="1"/>
    </row>
    <row r="221" spans="3:20" s="2" customFormat="1" ht="18" customHeight="1">
      <c r="C221" s="3"/>
      <c r="D221" s="3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1"/>
      <c r="T221" s="1"/>
    </row>
    <row r="222" spans="3:20" s="2" customFormat="1" ht="18" customHeight="1">
      <c r="C222" s="3"/>
      <c r="D222" s="3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1"/>
      <c r="T222" s="1"/>
    </row>
    <row r="223" spans="3:20" s="2" customFormat="1" ht="18" customHeight="1">
      <c r="C223" s="3"/>
      <c r="D223" s="3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1"/>
      <c r="T223" s="1"/>
    </row>
    <row r="224" spans="3:20" s="2" customFormat="1" ht="18" customHeight="1">
      <c r="C224" s="3"/>
      <c r="D224" s="3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1"/>
      <c r="T224" s="1"/>
    </row>
    <row r="225" spans="3:20" s="2" customFormat="1" ht="18" customHeight="1">
      <c r="C225" s="3"/>
      <c r="D225" s="3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1"/>
      <c r="T225" s="1"/>
    </row>
    <row r="226" spans="3:20" s="2" customFormat="1" ht="18" customHeight="1">
      <c r="C226" s="3"/>
      <c r="D226" s="3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1"/>
      <c r="T226" s="1"/>
    </row>
    <row r="227" spans="3:20" s="2" customFormat="1" ht="18" customHeight="1">
      <c r="C227" s="3"/>
      <c r="D227" s="3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1"/>
      <c r="T227" s="1"/>
    </row>
    <row r="228" spans="3:20" s="2" customFormat="1" ht="18" customHeight="1">
      <c r="C228" s="3"/>
      <c r="D228" s="3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1"/>
      <c r="T228" s="1"/>
    </row>
    <row r="229" spans="3:20" s="2" customFormat="1" ht="18" customHeight="1">
      <c r="C229" s="3"/>
      <c r="D229" s="3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1"/>
      <c r="T229" s="1"/>
    </row>
    <row r="230" spans="3:20" s="2" customFormat="1" ht="18" customHeight="1">
      <c r="C230" s="3"/>
      <c r="D230" s="3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1"/>
      <c r="T230" s="1"/>
    </row>
    <row r="231" spans="3:20" s="2" customFormat="1" ht="18" customHeight="1">
      <c r="C231" s="3"/>
      <c r="D231" s="3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1"/>
      <c r="T231" s="1"/>
    </row>
    <row r="232" spans="3:20" s="2" customFormat="1" ht="18" customHeight="1">
      <c r="C232" s="3"/>
      <c r="D232" s="3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1"/>
      <c r="T232" s="1"/>
    </row>
    <row r="233" spans="3:20" s="2" customFormat="1" ht="18" customHeight="1">
      <c r="C233" s="3"/>
      <c r="D233" s="3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1"/>
      <c r="T233" s="1"/>
    </row>
    <row r="234" spans="3:20" s="2" customFormat="1" ht="18" customHeight="1">
      <c r="C234" s="3"/>
      <c r="D234" s="3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"/>
      <c r="T234" s="1"/>
    </row>
    <row r="235" spans="3:20" s="2" customFormat="1" ht="18" customHeight="1">
      <c r="C235" s="3"/>
      <c r="D235" s="3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1"/>
      <c r="T235" s="1"/>
    </row>
  </sheetData>
  <mergeCells count="202">
    <mergeCell ref="C172:C173"/>
    <mergeCell ref="G172:H172"/>
    <mergeCell ref="P172:P176"/>
    <mergeCell ref="H173:K173"/>
    <mergeCell ref="C174:C175"/>
    <mergeCell ref="H174:K174"/>
    <mergeCell ref="H175:K175"/>
    <mergeCell ref="C176:C177"/>
    <mergeCell ref="H176:K176"/>
    <mergeCell ref="C164:C165"/>
    <mergeCell ref="G164:H164"/>
    <mergeCell ref="P164:P168"/>
    <mergeCell ref="H165:K165"/>
    <mergeCell ref="C166:C167"/>
    <mergeCell ref="H166:K166"/>
    <mergeCell ref="H167:K167"/>
    <mergeCell ref="C168:C169"/>
    <mergeCell ref="H168:K168"/>
    <mergeCell ref="C156:C157"/>
    <mergeCell ref="G156:H156"/>
    <mergeCell ref="P156:P160"/>
    <mergeCell ref="H157:K157"/>
    <mergeCell ref="C158:C159"/>
    <mergeCell ref="H158:K158"/>
    <mergeCell ref="H159:K159"/>
    <mergeCell ref="C160:C161"/>
    <mergeCell ref="H160:K160"/>
    <mergeCell ref="C148:C149"/>
    <mergeCell ref="G148:H148"/>
    <mergeCell ref="P148:P152"/>
    <mergeCell ref="H149:K149"/>
    <mergeCell ref="C150:C151"/>
    <mergeCell ref="H150:K150"/>
    <mergeCell ref="H151:K151"/>
    <mergeCell ref="C152:C153"/>
    <mergeCell ref="H152:K152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44" stopIfTrue="1" operator="equal">
      <formula>0</formula>
    </cfRule>
  </conditionalFormatting>
  <conditionalFormatting sqref="Q5">
    <cfRule type="cellIs" dxfId="142" priority="43" stopIfTrue="1" operator="equal">
      <formula>0</formula>
    </cfRule>
  </conditionalFormatting>
  <conditionalFormatting sqref="Q14:Q16">
    <cfRule type="cellIs" dxfId="141" priority="42" stopIfTrue="1" operator="equal">
      <formula>0</formula>
    </cfRule>
  </conditionalFormatting>
  <conditionalFormatting sqref="Q13">
    <cfRule type="cellIs" dxfId="140" priority="41" stopIfTrue="1" operator="equal">
      <formula>0</formula>
    </cfRule>
  </conditionalFormatting>
  <conditionalFormatting sqref="Q22:Q24">
    <cfRule type="cellIs" dxfId="139" priority="40" stopIfTrue="1" operator="equal">
      <formula>0</formula>
    </cfRule>
  </conditionalFormatting>
  <conditionalFormatting sqref="Q21">
    <cfRule type="cellIs" dxfId="138" priority="39" stopIfTrue="1" operator="equal">
      <formula>0</formula>
    </cfRule>
  </conditionalFormatting>
  <conditionalFormatting sqref="Q30:Q32">
    <cfRule type="cellIs" dxfId="137" priority="38" stopIfTrue="1" operator="equal">
      <formula>0</formula>
    </cfRule>
  </conditionalFormatting>
  <conditionalFormatting sqref="Q29">
    <cfRule type="cellIs" dxfId="136" priority="37" stopIfTrue="1" operator="equal">
      <formula>0</formula>
    </cfRule>
  </conditionalFormatting>
  <conditionalFormatting sqref="Q38:Q40">
    <cfRule type="cellIs" dxfId="135" priority="36" stopIfTrue="1" operator="equal">
      <formula>0</formula>
    </cfRule>
  </conditionalFormatting>
  <conditionalFormatting sqref="Q37">
    <cfRule type="cellIs" dxfId="134" priority="35" stopIfTrue="1" operator="equal">
      <formula>0</formula>
    </cfRule>
  </conditionalFormatting>
  <conditionalFormatting sqref="Q46:Q48">
    <cfRule type="cellIs" dxfId="133" priority="34" stopIfTrue="1" operator="equal">
      <formula>0</formula>
    </cfRule>
  </conditionalFormatting>
  <conditionalFormatting sqref="Q45">
    <cfRule type="cellIs" dxfId="132" priority="33" stopIfTrue="1" operator="equal">
      <formula>0</formula>
    </cfRule>
  </conditionalFormatting>
  <conditionalFormatting sqref="Q54:Q56">
    <cfRule type="cellIs" dxfId="131" priority="32" stopIfTrue="1" operator="equal">
      <formula>0</formula>
    </cfRule>
  </conditionalFormatting>
  <conditionalFormatting sqref="Q53">
    <cfRule type="cellIs" dxfId="130" priority="31" stopIfTrue="1" operator="equal">
      <formula>0</formula>
    </cfRule>
  </conditionalFormatting>
  <conditionalFormatting sqref="Q62:Q64">
    <cfRule type="cellIs" dxfId="129" priority="30" stopIfTrue="1" operator="equal">
      <formula>0</formula>
    </cfRule>
  </conditionalFormatting>
  <conditionalFormatting sqref="Q61">
    <cfRule type="cellIs" dxfId="128" priority="29" stopIfTrue="1" operator="equal">
      <formula>0</formula>
    </cfRule>
  </conditionalFormatting>
  <conditionalFormatting sqref="Q70:Q72">
    <cfRule type="cellIs" dxfId="127" priority="28" stopIfTrue="1" operator="equal">
      <formula>0</formula>
    </cfRule>
  </conditionalFormatting>
  <conditionalFormatting sqref="Q69">
    <cfRule type="cellIs" dxfId="126" priority="27" stopIfTrue="1" operator="equal">
      <formula>0</formula>
    </cfRule>
  </conditionalFormatting>
  <conditionalFormatting sqref="Q78:Q80">
    <cfRule type="cellIs" dxfId="125" priority="26" stopIfTrue="1" operator="equal">
      <formula>0</formula>
    </cfRule>
  </conditionalFormatting>
  <conditionalFormatting sqref="Q77">
    <cfRule type="cellIs" dxfId="124" priority="25" stopIfTrue="1" operator="equal">
      <formula>0</formula>
    </cfRule>
  </conditionalFormatting>
  <conditionalFormatting sqref="Q86:Q88">
    <cfRule type="cellIs" dxfId="123" priority="24" stopIfTrue="1" operator="equal">
      <formula>0</formula>
    </cfRule>
  </conditionalFormatting>
  <conditionalFormatting sqref="Q85">
    <cfRule type="cellIs" dxfId="122" priority="23" stopIfTrue="1" operator="equal">
      <formula>0</formula>
    </cfRule>
  </conditionalFormatting>
  <conditionalFormatting sqref="Q94:Q96">
    <cfRule type="cellIs" dxfId="121" priority="22" stopIfTrue="1" operator="equal">
      <formula>0</formula>
    </cfRule>
  </conditionalFormatting>
  <conditionalFormatting sqref="Q93">
    <cfRule type="cellIs" dxfId="120" priority="21" stopIfTrue="1" operator="equal">
      <formula>0</formula>
    </cfRule>
  </conditionalFormatting>
  <conditionalFormatting sqref="Q102:Q104">
    <cfRule type="cellIs" dxfId="119" priority="20" stopIfTrue="1" operator="equal">
      <formula>0</formula>
    </cfRule>
  </conditionalFormatting>
  <conditionalFormatting sqref="Q101">
    <cfRule type="cellIs" dxfId="118" priority="19" stopIfTrue="1" operator="equal">
      <formula>0</formula>
    </cfRule>
  </conditionalFormatting>
  <conditionalFormatting sqref="Q110:Q112">
    <cfRule type="cellIs" dxfId="117" priority="18" stopIfTrue="1" operator="equal">
      <formula>0</formula>
    </cfRule>
  </conditionalFormatting>
  <conditionalFormatting sqref="Q109">
    <cfRule type="cellIs" dxfId="116" priority="17" stopIfTrue="1" operator="equal">
      <formula>0</formula>
    </cfRule>
  </conditionalFormatting>
  <conditionalFormatting sqref="Q118:Q120">
    <cfRule type="cellIs" dxfId="115" priority="16" stopIfTrue="1" operator="equal">
      <formula>0</formula>
    </cfRule>
  </conditionalFormatting>
  <conditionalFormatting sqref="Q117">
    <cfRule type="cellIs" dxfId="114" priority="15" stopIfTrue="1" operator="equal">
      <formula>0</formula>
    </cfRule>
  </conditionalFormatting>
  <conditionalFormatting sqref="Q126:Q128">
    <cfRule type="cellIs" dxfId="113" priority="14" stopIfTrue="1" operator="equal">
      <formula>0</formula>
    </cfRule>
  </conditionalFormatting>
  <conditionalFormatting sqref="Q125">
    <cfRule type="cellIs" dxfId="112" priority="13" stopIfTrue="1" operator="equal">
      <formula>0</formula>
    </cfRule>
  </conditionalFormatting>
  <conditionalFormatting sqref="Q134:Q136">
    <cfRule type="cellIs" dxfId="111" priority="12" stopIfTrue="1" operator="equal">
      <formula>0</formula>
    </cfRule>
  </conditionalFormatting>
  <conditionalFormatting sqref="Q133">
    <cfRule type="cellIs" dxfId="110" priority="11" stopIfTrue="1" operator="equal">
      <formula>0</formula>
    </cfRule>
  </conditionalFormatting>
  <conditionalFormatting sqref="Q142:Q144">
    <cfRule type="cellIs" dxfId="109" priority="10" stopIfTrue="1" operator="equal">
      <formula>0</formula>
    </cfRule>
  </conditionalFormatting>
  <conditionalFormatting sqref="Q141">
    <cfRule type="cellIs" dxfId="108" priority="9" stopIfTrue="1" operator="equal">
      <formula>0</formula>
    </cfRule>
  </conditionalFormatting>
  <conditionalFormatting sqref="Q150:Q152">
    <cfRule type="cellIs" dxfId="107" priority="8" stopIfTrue="1" operator="equal">
      <formula>0</formula>
    </cfRule>
  </conditionalFormatting>
  <conditionalFormatting sqref="Q149">
    <cfRule type="cellIs" dxfId="106" priority="7" stopIfTrue="1" operator="equal">
      <formula>0</formula>
    </cfRule>
  </conditionalFormatting>
  <conditionalFormatting sqref="Q158:Q160">
    <cfRule type="cellIs" dxfId="105" priority="6" stopIfTrue="1" operator="equal">
      <formula>0</formula>
    </cfRule>
  </conditionalFormatting>
  <conditionalFormatting sqref="Q157">
    <cfRule type="cellIs" dxfId="104" priority="5" stopIfTrue="1" operator="equal">
      <formula>0</formula>
    </cfRule>
  </conditionalFormatting>
  <conditionalFormatting sqref="Q166:Q168">
    <cfRule type="cellIs" dxfId="103" priority="4" stopIfTrue="1" operator="equal">
      <formula>0</formula>
    </cfRule>
  </conditionalFormatting>
  <conditionalFormatting sqref="Q165">
    <cfRule type="cellIs" dxfId="102" priority="3" stopIfTrue="1" operator="equal">
      <formula>0</formula>
    </cfRule>
  </conditionalFormatting>
  <conditionalFormatting sqref="Q174:Q176">
    <cfRule type="cellIs" dxfId="101" priority="2" stopIfTrue="1" operator="equal">
      <formula>0</formula>
    </cfRule>
  </conditionalFormatting>
  <conditionalFormatting sqref="Q173">
    <cfRule type="cellIs" dxfId="10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3" fitToHeight="2" orientation="portrait" horizontalDpi="300" verticalDpi="300" r:id="rId1"/>
  <headerFooter alignWithMargins="0">
    <oddFooter>Página &amp;P</oddFooter>
  </headerFooter>
  <rowBreaks count="3" manualBreakCount="3">
    <brk id="49" max="18" man="1"/>
    <brk id="106" max="18" man="1"/>
    <brk id="178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V235"/>
  <sheetViews>
    <sheetView view="pageBreakPreview" zoomScaleSheetLayoutView="100" workbookViewId="0">
      <selection activeCell="Q57" sqref="Q5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.140625" style="1" customWidth="1"/>
    <col min="22" max="16384" width="9.140625" style="1"/>
  </cols>
  <sheetData>
    <row r="1" spans="1:22" ht="18" customHeight="1" thickBot="1">
      <c r="A1" s="1"/>
      <c r="B1" s="94" t="s">
        <v>48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58</v>
      </c>
      <c r="D4" s="12">
        <v>0.6875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208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2" ht="18" customHeight="1">
      <c r="B6" s="30" t="s">
        <v>13</v>
      </c>
      <c r="C6" s="108" t="str">
        <f>C4</f>
        <v>27/08</v>
      </c>
      <c r="D6" s="31">
        <v>0.70138888888888884</v>
      </c>
      <c r="E6" s="23">
        <f>E4</f>
        <v>1</v>
      </c>
      <c r="F6" s="14"/>
      <c r="G6" s="32">
        <v>2</v>
      </c>
      <c r="H6" s="109" t="s">
        <v>176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>
        <v>3</v>
      </c>
      <c r="R6" s="38">
        <v>2</v>
      </c>
      <c r="U6"/>
      <c r="V6" s="90"/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140</v>
      </c>
      <c r="I7" s="110"/>
      <c r="J7" s="110"/>
      <c r="K7" s="111"/>
      <c r="L7" s="33">
        <v>0</v>
      </c>
      <c r="M7" s="35">
        <v>2</v>
      </c>
      <c r="N7" s="34"/>
      <c r="O7" s="36"/>
      <c r="P7" s="103"/>
      <c r="Q7" s="37">
        <v>2</v>
      </c>
      <c r="R7" s="38">
        <v>3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12</v>
      </c>
      <c r="C9" s="112"/>
      <c r="D9" s="48">
        <v>0.71527777777777779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58</v>
      </c>
      <c r="D12" s="12">
        <v>0.6875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209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13</v>
      </c>
      <c r="C14" s="108" t="str">
        <f>C12</f>
        <v>27/08</v>
      </c>
      <c r="D14" s="31">
        <v>0.70138888888888884</v>
      </c>
      <c r="E14" s="23">
        <f>E12</f>
        <v>2</v>
      </c>
      <c r="F14" s="14"/>
      <c r="G14" s="32">
        <v>2</v>
      </c>
      <c r="H14" s="109" t="s">
        <v>175</v>
      </c>
      <c r="I14" s="110"/>
      <c r="J14" s="110"/>
      <c r="K14" s="111"/>
      <c r="L14" s="33">
        <v>0</v>
      </c>
      <c r="M14" s="34"/>
      <c r="N14" s="35">
        <v>3</v>
      </c>
      <c r="O14" s="36"/>
      <c r="P14" s="103"/>
      <c r="Q14" s="37">
        <v>3</v>
      </c>
      <c r="R14" s="38">
        <v>2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177</v>
      </c>
      <c r="I15" s="110"/>
      <c r="J15" s="110"/>
      <c r="K15" s="111"/>
      <c r="L15" s="33">
        <v>0</v>
      </c>
      <c r="M15" s="35">
        <v>1</v>
      </c>
      <c r="N15" s="34"/>
      <c r="O15" s="36"/>
      <c r="P15" s="103"/>
      <c r="Q15" s="37">
        <v>2</v>
      </c>
      <c r="R15" s="38">
        <v>3</v>
      </c>
    </row>
    <row r="16" spans="1:22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12</v>
      </c>
      <c r="C17" s="112"/>
      <c r="D17" s="48">
        <v>0.71527777777777779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58</v>
      </c>
      <c r="D20" s="12">
        <v>0.6875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75" t="s">
        <v>203</v>
      </c>
      <c r="I21" s="176"/>
      <c r="J21" s="176"/>
      <c r="K21" s="177"/>
      <c r="L21" s="25"/>
      <c r="M21" s="26">
        <v>1</v>
      </c>
      <c r="N21" s="26">
        <v>3</v>
      </c>
      <c r="O21" s="27"/>
      <c r="P21" s="103"/>
      <c r="Q21" s="28">
        <v>3</v>
      </c>
      <c r="R21" s="29">
        <v>2</v>
      </c>
    </row>
    <row r="22" spans="2:18" ht="18" customHeight="1">
      <c r="B22" s="30" t="s">
        <v>13</v>
      </c>
      <c r="C22" s="108" t="str">
        <f>C20</f>
        <v>27/08</v>
      </c>
      <c r="D22" s="31">
        <v>0.70138888888888884</v>
      </c>
      <c r="E22" s="23">
        <f>E20</f>
        <v>3</v>
      </c>
      <c r="F22" s="14"/>
      <c r="G22" s="32">
        <v>2</v>
      </c>
      <c r="H22" s="109" t="s">
        <v>210</v>
      </c>
      <c r="I22" s="110"/>
      <c r="J22" s="110"/>
      <c r="K22" s="111"/>
      <c r="L22" s="33">
        <v>3</v>
      </c>
      <c r="M22" s="34"/>
      <c r="N22" s="35">
        <v>3</v>
      </c>
      <c r="O22" s="36"/>
      <c r="P22" s="103"/>
      <c r="Q22" s="37">
        <v>4</v>
      </c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108</v>
      </c>
      <c r="I23" s="110"/>
      <c r="J23" s="110"/>
      <c r="K23" s="111"/>
      <c r="L23" s="33">
        <v>0</v>
      </c>
      <c r="M23" s="35">
        <v>0</v>
      </c>
      <c r="N23" s="34"/>
      <c r="O23" s="36"/>
      <c r="P23" s="103"/>
      <c r="Q23" s="37">
        <v>2</v>
      </c>
      <c r="R23" s="38">
        <v>3</v>
      </c>
    </row>
    <row r="24" spans="2:18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2"/>
      <c r="D25" s="48">
        <v>0.71527777777777779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58</v>
      </c>
      <c r="D28" s="12">
        <v>0.6875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211</v>
      </c>
      <c r="I29" s="117"/>
      <c r="J29" s="117"/>
      <c r="K29" s="118"/>
      <c r="L29" s="25"/>
      <c r="M29" s="26">
        <v>2</v>
      </c>
      <c r="N29" s="26">
        <v>0</v>
      </c>
      <c r="O29" s="27"/>
      <c r="P29" s="103"/>
      <c r="Q29" s="28">
        <v>2</v>
      </c>
      <c r="R29" s="29">
        <v>3</v>
      </c>
    </row>
    <row r="30" spans="2:18" ht="18" customHeight="1">
      <c r="B30" s="30" t="s">
        <v>13</v>
      </c>
      <c r="C30" s="108" t="str">
        <f>C28</f>
        <v>27/08</v>
      </c>
      <c r="D30" s="31">
        <v>0.70138888888888884</v>
      </c>
      <c r="E30" s="23">
        <f>E28</f>
        <v>4</v>
      </c>
      <c r="F30" s="14"/>
      <c r="G30" s="32">
        <v>2</v>
      </c>
      <c r="H30" s="178" t="s">
        <v>178</v>
      </c>
      <c r="I30" s="179"/>
      <c r="J30" s="179"/>
      <c r="K30" s="180"/>
      <c r="L30" s="33">
        <v>3</v>
      </c>
      <c r="M30" s="34"/>
      <c r="N30" s="35">
        <v>2</v>
      </c>
      <c r="O30" s="36"/>
      <c r="P30" s="103"/>
      <c r="Q30" s="37">
        <v>3</v>
      </c>
      <c r="R30" s="38">
        <v>2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188</v>
      </c>
      <c r="I31" s="110"/>
      <c r="J31" s="110"/>
      <c r="K31" s="111"/>
      <c r="L31" s="33">
        <v>3</v>
      </c>
      <c r="M31" s="35">
        <v>3</v>
      </c>
      <c r="N31" s="34"/>
      <c r="O31" s="36"/>
      <c r="P31" s="103"/>
      <c r="Q31" s="37">
        <v>4</v>
      </c>
      <c r="R31" s="38">
        <v>1</v>
      </c>
    </row>
    <row r="32" spans="2:18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2"/>
      <c r="D33" s="48">
        <v>0.71527777777777779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58</v>
      </c>
      <c r="D36" s="12">
        <v>0.6875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212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13</v>
      </c>
      <c r="C38" s="108" t="str">
        <f>C36</f>
        <v>27/08</v>
      </c>
      <c r="D38" s="31">
        <v>0.70138888888888884</v>
      </c>
      <c r="E38" s="23">
        <f>E36</f>
        <v>5</v>
      </c>
      <c r="F38" s="14"/>
      <c r="G38" s="32">
        <v>2</v>
      </c>
      <c r="H38" s="178" t="s">
        <v>183</v>
      </c>
      <c r="I38" s="179"/>
      <c r="J38" s="179"/>
      <c r="K38" s="180"/>
      <c r="L38" s="33">
        <v>0</v>
      </c>
      <c r="M38" s="34"/>
      <c r="N38" s="35">
        <v>1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174</v>
      </c>
      <c r="I39" s="110"/>
      <c r="J39" s="110"/>
      <c r="K39" s="111"/>
      <c r="L39" s="33">
        <v>0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2"/>
      <c r="D41" s="48">
        <v>0.71527777777777779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58</v>
      </c>
      <c r="D44" s="12">
        <v>0.6875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16" t="s">
        <v>213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</row>
    <row r="46" spans="2:18" ht="18" customHeight="1">
      <c r="B46" s="30" t="s">
        <v>13</v>
      </c>
      <c r="C46" s="108" t="str">
        <f>C44</f>
        <v>27/08</v>
      </c>
      <c r="D46" s="31">
        <v>0.70138888888888884</v>
      </c>
      <c r="E46" s="23">
        <f>E44</f>
        <v>6</v>
      </c>
      <c r="F46" s="14"/>
      <c r="G46" s="32">
        <v>2</v>
      </c>
      <c r="H46" s="109" t="s">
        <v>133</v>
      </c>
      <c r="I46" s="110"/>
      <c r="J46" s="110"/>
      <c r="K46" s="111"/>
      <c r="L46" s="33">
        <v>0</v>
      </c>
      <c r="M46" s="34"/>
      <c r="N46" s="35">
        <v>3</v>
      </c>
      <c r="O46" s="36"/>
      <c r="P46" s="103"/>
      <c r="Q46" s="37">
        <v>3</v>
      </c>
      <c r="R46" s="38">
        <v>2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09" t="s">
        <v>138</v>
      </c>
      <c r="I47" s="110"/>
      <c r="J47" s="110"/>
      <c r="K47" s="111"/>
      <c r="L47" s="33">
        <v>1</v>
      </c>
      <c r="M47" s="35">
        <v>1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6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2"/>
      <c r="D49" s="48">
        <v>0.71527777777777779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8" t="s">
        <v>58</v>
      </c>
      <c r="D52" s="12">
        <v>0.6875</v>
      </c>
      <c r="E52" s="13">
        <v>7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16" t="s">
        <v>214</v>
      </c>
      <c r="I53" s="117"/>
      <c r="J53" s="117"/>
      <c r="K53" s="118"/>
      <c r="L53" s="25"/>
      <c r="M53" s="26">
        <v>3</v>
      </c>
      <c r="N53" s="26">
        <v>3</v>
      </c>
      <c r="O53" s="27"/>
      <c r="P53" s="103"/>
      <c r="Q53" s="28">
        <v>4</v>
      </c>
      <c r="R53" s="29">
        <v>1</v>
      </c>
    </row>
    <row r="54" spans="2:18" ht="18" customHeight="1">
      <c r="B54" s="30" t="s">
        <v>13</v>
      </c>
      <c r="C54" s="108" t="str">
        <f>C52</f>
        <v>27/08</v>
      </c>
      <c r="D54" s="31">
        <v>0.70138888888888884</v>
      </c>
      <c r="E54" s="23">
        <f>E52</f>
        <v>7</v>
      </c>
      <c r="F54" s="14"/>
      <c r="G54" s="32">
        <v>2</v>
      </c>
      <c r="H54" s="109" t="s">
        <v>173</v>
      </c>
      <c r="I54" s="110"/>
      <c r="J54" s="110"/>
      <c r="K54" s="111"/>
      <c r="L54" s="33">
        <v>0</v>
      </c>
      <c r="M54" s="34"/>
      <c r="N54" s="35">
        <v>3</v>
      </c>
      <c r="O54" s="36"/>
      <c r="P54" s="103"/>
      <c r="Q54" s="37">
        <v>3</v>
      </c>
      <c r="R54" s="38">
        <v>2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09" t="s">
        <v>196</v>
      </c>
      <c r="I55" s="110"/>
      <c r="J55" s="110"/>
      <c r="K55" s="111"/>
      <c r="L55" s="33">
        <v>1</v>
      </c>
      <c r="M55" s="35">
        <v>2</v>
      </c>
      <c r="N55" s="34"/>
      <c r="O55" s="36"/>
      <c r="P55" s="103"/>
      <c r="Q55" s="37">
        <v>2</v>
      </c>
      <c r="R55" s="38">
        <v>3</v>
      </c>
    </row>
    <row r="56" spans="2:18" ht="18" customHeight="1" thickBot="1">
      <c r="B56" s="40" t="str">
        <f>IF(H56="BYE","X","1-4")</f>
        <v>X</v>
      </c>
      <c r="C56" s="108" t="str">
        <f>C52</f>
        <v>27/08</v>
      </c>
      <c r="D56" s="31"/>
      <c r="E56" s="23">
        <f>E52</f>
        <v>7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2"/>
      <c r="D57" s="48">
        <v>0.71527777777777779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8" t="s">
        <v>58</v>
      </c>
      <c r="D60" s="12">
        <v>0.6875</v>
      </c>
      <c r="E60" s="13">
        <v>8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9"/>
      <c r="D61" s="22"/>
      <c r="E61" s="23">
        <f>E60</f>
        <v>8</v>
      </c>
      <c r="F61" s="14"/>
      <c r="G61" s="24">
        <v>1</v>
      </c>
      <c r="H61" s="175" t="s">
        <v>129</v>
      </c>
      <c r="I61" s="176"/>
      <c r="J61" s="176"/>
      <c r="K61" s="177"/>
      <c r="L61" s="25"/>
      <c r="M61" s="26">
        <v>0</v>
      </c>
      <c r="N61" s="26">
        <v>1</v>
      </c>
      <c r="O61" s="27"/>
      <c r="P61" s="103"/>
      <c r="Q61" s="28">
        <v>2</v>
      </c>
      <c r="R61" s="29">
        <v>3</v>
      </c>
    </row>
    <row r="62" spans="2:18" ht="18" customHeight="1">
      <c r="B62" s="30" t="s">
        <v>13</v>
      </c>
      <c r="C62" s="108" t="str">
        <f>C60</f>
        <v>27/08</v>
      </c>
      <c r="D62" s="31">
        <v>0.70138888888888884</v>
      </c>
      <c r="E62" s="23">
        <f>E60</f>
        <v>8</v>
      </c>
      <c r="F62" s="14"/>
      <c r="G62" s="32">
        <v>2</v>
      </c>
      <c r="H62" s="109" t="s">
        <v>125</v>
      </c>
      <c r="I62" s="110"/>
      <c r="J62" s="110"/>
      <c r="K62" s="111"/>
      <c r="L62" s="33">
        <v>3</v>
      </c>
      <c r="M62" s="34"/>
      <c r="N62" s="35">
        <v>3</v>
      </c>
      <c r="O62" s="36"/>
      <c r="P62" s="103"/>
      <c r="Q62" s="37">
        <v>4</v>
      </c>
      <c r="R62" s="38">
        <v>1</v>
      </c>
    </row>
    <row r="63" spans="2:18" ht="18" customHeight="1">
      <c r="B63" s="39" t="str">
        <f>IF(H64="BYE","X","3-4")</f>
        <v>X</v>
      </c>
      <c r="C63" s="99"/>
      <c r="D63" s="22"/>
      <c r="E63" s="23">
        <f>E60</f>
        <v>8</v>
      </c>
      <c r="F63" s="14"/>
      <c r="G63" s="32">
        <v>3</v>
      </c>
      <c r="H63" s="109" t="s">
        <v>179</v>
      </c>
      <c r="I63" s="110"/>
      <c r="J63" s="110"/>
      <c r="K63" s="111"/>
      <c r="L63" s="33">
        <v>3</v>
      </c>
      <c r="M63" s="35">
        <v>1</v>
      </c>
      <c r="N63" s="34"/>
      <c r="O63" s="36"/>
      <c r="P63" s="103"/>
      <c r="Q63" s="37">
        <v>3</v>
      </c>
      <c r="R63" s="38">
        <v>2</v>
      </c>
    </row>
    <row r="64" spans="2:18" ht="18" customHeight="1" thickBot="1">
      <c r="B64" s="40" t="str">
        <f>IF(H64="BYE","X","1-4")</f>
        <v>X</v>
      </c>
      <c r="C64" s="108" t="str">
        <f>C60</f>
        <v>27/08</v>
      </c>
      <c r="D64" s="31"/>
      <c r="E64" s="23">
        <f>E60</f>
        <v>8</v>
      </c>
      <c r="F64" s="14"/>
      <c r="G64" s="41">
        <v>4</v>
      </c>
      <c r="H64" s="113" t="s">
        <v>16</v>
      </c>
      <c r="I64" s="114"/>
      <c r="J64" s="114"/>
      <c r="K64" s="115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2"/>
      <c r="D65" s="48">
        <v>0.71527777777777779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8" t="s">
        <v>58</v>
      </c>
      <c r="D68" s="12">
        <v>0.6875</v>
      </c>
      <c r="E68" s="13">
        <v>9</v>
      </c>
      <c r="F68" s="14"/>
      <c r="G68" s="100" t="s">
        <v>8</v>
      </c>
      <c r="H68" s="10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9</v>
      </c>
      <c r="F69" s="14"/>
      <c r="G69" s="24">
        <v>1</v>
      </c>
      <c r="H69" s="116" t="s">
        <v>149</v>
      </c>
      <c r="I69" s="117"/>
      <c r="J69" s="117"/>
      <c r="K69" s="118"/>
      <c r="L69" s="25"/>
      <c r="M69" s="26">
        <v>0</v>
      </c>
      <c r="N69" s="26">
        <v>3</v>
      </c>
      <c r="O69" s="27"/>
      <c r="P69" s="103"/>
      <c r="Q69" s="28">
        <v>3</v>
      </c>
      <c r="R69" s="29">
        <v>2</v>
      </c>
    </row>
    <row r="70" spans="2:18" ht="18" customHeight="1">
      <c r="B70" s="30" t="s">
        <v>13</v>
      </c>
      <c r="C70" s="108" t="str">
        <f>C68</f>
        <v>27/08</v>
      </c>
      <c r="D70" s="31">
        <v>0.70138888888888884</v>
      </c>
      <c r="E70" s="23">
        <f>E68</f>
        <v>9</v>
      </c>
      <c r="F70" s="14"/>
      <c r="G70" s="32">
        <v>2</v>
      </c>
      <c r="H70" s="109" t="s">
        <v>128</v>
      </c>
      <c r="I70" s="110"/>
      <c r="J70" s="110"/>
      <c r="K70" s="111"/>
      <c r="L70" s="33">
        <v>3</v>
      </c>
      <c r="M70" s="34"/>
      <c r="N70" s="35">
        <v>3</v>
      </c>
      <c r="O70" s="36"/>
      <c r="P70" s="103"/>
      <c r="Q70" s="37">
        <v>4</v>
      </c>
      <c r="R70" s="38">
        <v>1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9</v>
      </c>
      <c r="F71" s="14"/>
      <c r="G71" s="32">
        <v>3</v>
      </c>
      <c r="H71" s="109" t="s">
        <v>137</v>
      </c>
      <c r="I71" s="110"/>
      <c r="J71" s="110"/>
      <c r="K71" s="111"/>
      <c r="L71" s="33">
        <v>0</v>
      </c>
      <c r="M71" s="35">
        <v>1</v>
      </c>
      <c r="N71" s="34"/>
      <c r="O71" s="36"/>
      <c r="P71" s="103"/>
      <c r="Q71" s="37">
        <v>2</v>
      </c>
      <c r="R71" s="38">
        <v>3</v>
      </c>
    </row>
    <row r="72" spans="2:18" ht="18" customHeight="1" thickBot="1">
      <c r="B72" s="40" t="str">
        <f>IF(H72="BYE","X","1-4")</f>
        <v>X</v>
      </c>
      <c r="C72" s="108" t="str">
        <f>C68</f>
        <v>27/08</v>
      </c>
      <c r="D72" s="31"/>
      <c r="E72" s="23">
        <f>E68</f>
        <v>9</v>
      </c>
      <c r="F72" s="14"/>
      <c r="G72" s="41">
        <v>4</v>
      </c>
      <c r="H72" s="113" t="s">
        <v>16</v>
      </c>
      <c r="I72" s="114"/>
      <c r="J72" s="114"/>
      <c r="K72" s="115"/>
      <c r="L72" s="42"/>
      <c r="M72" s="43"/>
      <c r="N72" s="43"/>
      <c r="O72" s="44"/>
      <c r="P72" s="104"/>
      <c r="Q72" s="45" t="s">
        <v>59</v>
      </c>
      <c r="R72" s="46"/>
    </row>
    <row r="73" spans="2:18" ht="18" customHeight="1" thickBot="1">
      <c r="B73" s="47" t="s">
        <v>12</v>
      </c>
      <c r="C73" s="112"/>
      <c r="D73" s="48">
        <v>0.71527777777777779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8" t="s">
        <v>58</v>
      </c>
      <c r="D76" s="12">
        <v>0.6875</v>
      </c>
      <c r="E76" s="13">
        <v>10</v>
      </c>
      <c r="F76" s="14"/>
      <c r="G76" s="100" t="s">
        <v>8</v>
      </c>
      <c r="H76" s="10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10</v>
      </c>
      <c r="R76" s="8" t="s">
        <v>11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10</v>
      </c>
      <c r="F77" s="14"/>
      <c r="G77" s="24">
        <v>1</v>
      </c>
      <c r="H77" s="116" t="s">
        <v>172</v>
      </c>
      <c r="I77" s="117"/>
      <c r="J77" s="117"/>
      <c r="K77" s="118"/>
      <c r="L77" s="25"/>
      <c r="M77" s="26">
        <v>0</v>
      </c>
      <c r="N77" s="26">
        <v>1</v>
      </c>
      <c r="O77" s="27"/>
      <c r="P77" s="103"/>
      <c r="Q77" s="28">
        <v>2</v>
      </c>
      <c r="R77" s="29">
        <v>3</v>
      </c>
    </row>
    <row r="78" spans="2:18" ht="18" customHeight="1">
      <c r="B78" s="30" t="s">
        <v>13</v>
      </c>
      <c r="C78" s="108" t="str">
        <f>C76</f>
        <v>27/08</v>
      </c>
      <c r="D78" s="31">
        <v>0.70138888888888884</v>
      </c>
      <c r="E78" s="23">
        <f>E76</f>
        <v>10</v>
      </c>
      <c r="F78" s="14"/>
      <c r="G78" s="32">
        <v>2</v>
      </c>
      <c r="H78" s="109" t="s">
        <v>126</v>
      </c>
      <c r="I78" s="110"/>
      <c r="J78" s="110"/>
      <c r="K78" s="111"/>
      <c r="L78" s="33">
        <v>3</v>
      </c>
      <c r="M78" s="34"/>
      <c r="N78" s="35">
        <v>3</v>
      </c>
      <c r="O78" s="36"/>
      <c r="P78" s="103"/>
      <c r="Q78" s="37">
        <v>4</v>
      </c>
      <c r="R78" s="38">
        <v>1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10</v>
      </c>
      <c r="F79" s="14"/>
      <c r="G79" s="32">
        <v>3</v>
      </c>
      <c r="H79" s="109" t="s">
        <v>181</v>
      </c>
      <c r="I79" s="110"/>
      <c r="J79" s="110"/>
      <c r="K79" s="111"/>
      <c r="L79" s="33">
        <v>3</v>
      </c>
      <c r="M79" s="35">
        <v>0</v>
      </c>
      <c r="N79" s="34"/>
      <c r="O79" s="36"/>
      <c r="P79" s="103"/>
      <c r="Q79" s="37">
        <v>3</v>
      </c>
      <c r="R79" s="38">
        <v>2</v>
      </c>
    </row>
    <row r="80" spans="2:18" ht="18" customHeight="1" thickBot="1">
      <c r="B80" s="40" t="str">
        <f>IF(H80="BYE","X","1-4")</f>
        <v>X</v>
      </c>
      <c r="C80" s="108" t="str">
        <f>C76</f>
        <v>27/08</v>
      </c>
      <c r="D80" s="31"/>
      <c r="E80" s="23">
        <f>E76</f>
        <v>10</v>
      </c>
      <c r="F80" s="14"/>
      <c r="G80" s="41">
        <v>4</v>
      </c>
      <c r="H80" s="113" t="s">
        <v>16</v>
      </c>
      <c r="I80" s="114"/>
      <c r="J80" s="114"/>
      <c r="K80" s="115"/>
      <c r="L80" s="42"/>
      <c r="M80" s="43"/>
      <c r="N80" s="43"/>
      <c r="O80" s="44"/>
      <c r="P80" s="104"/>
      <c r="Q80" s="45"/>
      <c r="R80" s="46"/>
    </row>
    <row r="81" spans="1:18" ht="18" customHeight="1" thickBot="1">
      <c r="B81" s="47" t="s">
        <v>12</v>
      </c>
      <c r="C81" s="112"/>
      <c r="D81" s="48">
        <v>0.71527777777777779</v>
      </c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1:18" ht="18" customHeight="1"/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pans="3:20" s="2" customFormat="1" ht="18" customHeight="1"/>
    <row r="226" spans="3:20" s="2" customFormat="1" ht="18" customHeight="1"/>
    <row r="227" spans="3:20" s="2" customFormat="1" ht="18" customHeight="1"/>
    <row r="228" spans="3:20" s="2" customFormat="1" ht="18" customHeight="1">
      <c r="C228" s="3"/>
      <c r="D228" s="3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1"/>
      <c r="T228" s="1"/>
    </row>
    <row r="229" spans="3:20" s="2" customFormat="1" ht="18" customHeight="1">
      <c r="C229" s="3"/>
      <c r="D229" s="3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1"/>
      <c r="T229" s="1"/>
    </row>
    <row r="230" spans="3:20" s="2" customFormat="1" ht="18" customHeight="1">
      <c r="C230" s="3"/>
      <c r="D230" s="3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1"/>
      <c r="T230" s="1"/>
    </row>
    <row r="231" spans="3:20" s="2" customFormat="1" ht="18" customHeight="1">
      <c r="C231" s="3"/>
      <c r="D231" s="3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1"/>
      <c r="T231" s="1"/>
    </row>
    <row r="232" spans="3:20" s="2" customFormat="1" ht="18" customHeight="1">
      <c r="C232" s="3"/>
      <c r="D232" s="3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1"/>
      <c r="T232" s="1"/>
    </row>
    <row r="233" spans="3:20" s="2" customFormat="1" ht="18" customHeight="1">
      <c r="C233" s="3"/>
      <c r="D233" s="3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1"/>
      <c r="T233" s="1"/>
    </row>
    <row r="234" spans="3:20" s="2" customFormat="1" ht="18" customHeight="1">
      <c r="C234" s="3"/>
      <c r="D234" s="3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"/>
      <c r="T234" s="1"/>
    </row>
    <row r="235" spans="3:20" s="2" customFormat="1" ht="18" customHeight="1">
      <c r="C235" s="3"/>
      <c r="D235" s="3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1"/>
      <c r="T235" s="1"/>
    </row>
  </sheetData>
  <mergeCells count="94"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99" priority="44" stopIfTrue="1" operator="equal">
      <formula>0</formula>
    </cfRule>
  </conditionalFormatting>
  <conditionalFormatting sqref="Q5">
    <cfRule type="cellIs" dxfId="98" priority="43" stopIfTrue="1" operator="equal">
      <formula>0</formula>
    </cfRule>
  </conditionalFormatting>
  <conditionalFormatting sqref="Q14:Q16">
    <cfRule type="cellIs" dxfId="97" priority="42" stopIfTrue="1" operator="equal">
      <formula>0</formula>
    </cfRule>
  </conditionalFormatting>
  <conditionalFormatting sqref="Q13">
    <cfRule type="cellIs" dxfId="96" priority="41" stopIfTrue="1" operator="equal">
      <formula>0</formula>
    </cfRule>
  </conditionalFormatting>
  <conditionalFormatting sqref="Q22:Q24">
    <cfRule type="cellIs" dxfId="95" priority="40" stopIfTrue="1" operator="equal">
      <formula>0</formula>
    </cfRule>
  </conditionalFormatting>
  <conditionalFormatting sqref="Q21">
    <cfRule type="cellIs" dxfId="94" priority="39" stopIfTrue="1" operator="equal">
      <formula>0</formula>
    </cfRule>
  </conditionalFormatting>
  <conditionalFormatting sqref="Q30:Q32">
    <cfRule type="cellIs" dxfId="93" priority="38" stopIfTrue="1" operator="equal">
      <formula>0</formula>
    </cfRule>
  </conditionalFormatting>
  <conditionalFormatting sqref="Q29">
    <cfRule type="cellIs" dxfId="92" priority="37" stopIfTrue="1" operator="equal">
      <formula>0</formula>
    </cfRule>
  </conditionalFormatting>
  <conditionalFormatting sqref="Q38:Q40">
    <cfRule type="cellIs" dxfId="91" priority="36" stopIfTrue="1" operator="equal">
      <formula>0</formula>
    </cfRule>
  </conditionalFormatting>
  <conditionalFormatting sqref="Q37">
    <cfRule type="cellIs" dxfId="90" priority="35" stopIfTrue="1" operator="equal">
      <formula>0</formula>
    </cfRule>
  </conditionalFormatting>
  <conditionalFormatting sqref="Q46:Q48">
    <cfRule type="cellIs" dxfId="89" priority="34" stopIfTrue="1" operator="equal">
      <formula>0</formula>
    </cfRule>
  </conditionalFormatting>
  <conditionalFormatting sqref="Q45">
    <cfRule type="cellIs" dxfId="88" priority="33" stopIfTrue="1" operator="equal">
      <formula>0</formula>
    </cfRule>
  </conditionalFormatting>
  <conditionalFormatting sqref="Q54:Q56">
    <cfRule type="cellIs" dxfId="87" priority="32" stopIfTrue="1" operator="equal">
      <formula>0</formula>
    </cfRule>
  </conditionalFormatting>
  <conditionalFormatting sqref="Q53">
    <cfRule type="cellIs" dxfId="86" priority="31" stopIfTrue="1" operator="equal">
      <formula>0</formula>
    </cfRule>
  </conditionalFormatting>
  <conditionalFormatting sqref="Q62:Q64">
    <cfRule type="cellIs" dxfId="85" priority="30" stopIfTrue="1" operator="equal">
      <formula>0</formula>
    </cfRule>
  </conditionalFormatting>
  <conditionalFormatting sqref="Q61">
    <cfRule type="cellIs" dxfId="84" priority="29" stopIfTrue="1" operator="equal">
      <formula>0</formula>
    </cfRule>
  </conditionalFormatting>
  <conditionalFormatting sqref="Q70:Q72">
    <cfRule type="cellIs" dxfId="83" priority="28" stopIfTrue="1" operator="equal">
      <formula>0</formula>
    </cfRule>
  </conditionalFormatting>
  <conditionalFormatting sqref="Q69">
    <cfRule type="cellIs" dxfId="82" priority="27" stopIfTrue="1" operator="equal">
      <formula>0</formula>
    </cfRule>
  </conditionalFormatting>
  <conditionalFormatting sqref="Q78:Q80">
    <cfRule type="cellIs" dxfId="81" priority="26" stopIfTrue="1" operator="equal">
      <formula>0</formula>
    </cfRule>
  </conditionalFormatting>
  <conditionalFormatting sqref="Q77">
    <cfRule type="cellIs" dxfId="80" priority="25" stopIfTrue="1" operator="equal">
      <formula>0</formula>
    </cfRule>
  </conditionalFormatting>
  <printOptions horizontalCentered="1"/>
  <pageMargins left="0.7" right="0.7" top="0.75" bottom="0.75" header="0.3" footer="0.3"/>
  <pageSetup paperSize="9" scale="76" fitToHeight="0" orientation="portrait" horizontalDpi="300" verticalDpi="300" r:id="rId1"/>
  <headerFooter alignWithMargins="0">
    <oddFooter>Página &amp;P</oddFooter>
  </headerFooter>
  <rowBreaks count="1" manualBreakCount="1">
    <brk id="4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35"/>
  <sheetViews>
    <sheetView view="pageBreakPreview" zoomScaleSheetLayoutView="100" workbookViewId="0">
      <selection activeCell="H46" sqref="H46:K4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4.140625" style="1" customWidth="1"/>
    <col min="22" max="16384" width="9.140625" style="1"/>
  </cols>
  <sheetData>
    <row r="1" spans="1:20" ht="18" customHeight="1" thickBot="1">
      <c r="A1" s="1"/>
      <c r="B1" s="94" t="s">
        <v>46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</v>
      </c>
      <c r="L1" s="96"/>
      <c r="M1" s="96"/>
      <c r="N1" s="96"/>
      <c r="O1" s="96" t="s">
        <v>3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58</v>
      </c>
      <c r="D4" s="12">
        <v>0.8125</v>
      </c>
      <c r="E4" s="13">
        <v>5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5</v>
      </c>
      <c r="F5" s="14"/>
      <c r="G5" s="24">
        <v>1</v>
      </c>
      <c r="H5" s="175" t="s">
        <v>188</v>
      </c>
      <c r="I5" s="176"/>
      <c r="J5" s="176"/>
      <c r="K5" s="177"/>
      <c r="L5" s="25"/>
      <c r="M5" s="26">
        <v>1</v>
      </c>
      <c r="N5" s="26">
        <v>3</v>
      </c>
      <c r="O5" s="27"/>
      <c r="P5" s="103"/>
      <c r="Q5" s="28">
        <v>3</v>
      </c>
      <c r="R5" s="29">
        <v>2</v>
      </c>
    </row>
    <row r="6" spans="1:20" ht="18" customHeight="1">
      <c r="B6" s="30" t="s">
        <v>12</v>
      </c>
      <c r="C6" s="108" t="str">
        <f>C4</f>
        <v>27/08</v>
      </c>
      <c r="D6" s="31">
        <v>0.82638888888888884</v>
      </c>
      <c r="E6" s="23">
        <f>E4</f>
        <v>5</v>
      </c>
      <c r="F6" s="14"/>
      <c r="G6" s="32">
        <v>2</v>
      </c>
      <c r="H6" s="109" t="s">
        <v>215</v>
      </c>
      <c r="I6" s="110"/>
      <c r="J6" s="110"/>
      <c r="K6" s="111"/>
      <c r="L6" s="33">
        <v>3</v>
      </c>
      <c r="M6" s="34"/>
      <c r="N6" s="35">
        <v>3</v>
      </c>
      <c r="O6" s="36"/>
      <c r="P6" s="103"/>
      <c r="Q6" s="37">
        <v>4</v>
      </c>
      <c r="R6" s="38">
        <v>1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5</v>
      </c>
      <c r="F7" s="14"/>
      <c r="G7" s="32">
        <v>3</v>
      </c>
      <c r="H7" s="109" t="s">
        <v>214</v>
      </c>
      <c r="I7" s="110"/>
      <c r="J7" s="110"/>
      <c r="K7" s="111"/>
      <c r="L7" s="33">
        <v>0</v>
      </c>
      <c r="M7" s="35">
        <v>1</v>
      </c>
      <c r="N7" s="34"/>
      <c r="O7" s="36"/>
      <c r="P7" s="103"/>
      <c r="Q7" s="37">
        <v>2</v>
      </c>
      <c r="R7" s="38">
        <v>3</v>
      </c>
    </row>
    <row r="8" spans="1:20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5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0.84027777777777779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58</v>
      </c>
      <c r="D12" s="12">
        <v>0.8125</v>
      </c>
      <c r="E12" s="13">
        <v>6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6</v>
      </c>
      <c r="F13" s="14"/>
      <c r="G13" s="24">
        <v>1</v>
      </c>
      <c r="H13" s="116" t="s">
        <v>216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</row>
    <row r="14" spans="1:20" ht="18" customHeight="1">
      <c r="B14" s="30" t="s">
        <v>12</v>
      </c>
      <c r="C14" s="108" t="str">
        <f>C12</f>
        <v>27/08</v>
      </c>
      <c r="D14" s="31">
        <v>0.82638888888888884</v>
      </c>
      <c r="E14" s="23">
        <f>E12</f>
        <v>6</v>
      </c>
      <c r="F14" s="14"/>
      <c r="G14" s="32">
        <v>2</v>
      </c>
      <c r="H14" s="109" t="s">
        <v>210</v>
      </c>
      <c r="I14" s="110"/>
      <c r="J14" s="110"/>
      <c r="K14" s="111"/>
      <c r="L14" s="33">
        <v>2</v>
      </c>
      <c r="M14" s="34"/>
      <c r="N14" s="35">
        <v>3</v>
      </c>
      <c r="O14" s="36"/>
      <c r="P14" s="103"/>
      <c r="Q14" s="37">
        <v>3</v>
      </c>
      <c r="R14" s="38">
        <v>2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6</v>
      </c>
      <c r="F15" s="14"/>
      <c r="G15" s="32">
        <v>3</v>
      </c>
      <c r="H15" s="109" t="s">
        <v>212</v>
      </c>
      <c r="I15" s="110"/>
      <c r="J15" s="110"/>
      <c r="K15" s="111"/>
      <c r="L15" s="33">
        <v>0</v>
      </c>
      <c r="M15" s="35">
        <v>1</v>
      </c>
      <c r="N15" s="34"/>
      <c r="O15" s="36"/>
      <c r="P15" s="103"/>
      <c r="Q15" s="37">
        <v>2</v>
      </c>
      <c r="R15" s="38">
        <v>3</v>
      </c>
    </row>
    <row r="16" spans="1:20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6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13</v>
      </c>
      <c r="C17" s="112"/>
      <c r="D17" s="48">
        <v>0.84027777777777779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58</v>
      </c>
      <c r="D20" s="12">
        <v>0.8125</v>
      </c>
      <c r="E20" s="13">
        <v>7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7</v>
      </c>
      <c r="F21" s="14"/>
      <c r="G21" s="24">
        <v>1</v>
      </c>
      <c r="H21" s="116" t="s">
        <v>217</v>
      </c>
      <c r="I21" s="117"/>
      <c r="J21" s="117"/>
      <c r="K21" s="118"/>
      <c r="L21" s="25"/>
      <c r="M21" s="26">
        <v>2</v>
      </c>
      <c r="N21" s="26">
        <v>3</v>
      </c>
      <c r="O21" s="27"/>
      <c r="P21" s="103"/>
      <c r="Q21" s="28">
        <v>3</v>
      </c>
      <c r="R21" s="29">
        <v>2</v>
      </c>
    </row>
    <row r="22" spans="2:18" ht="18" customHeight="1">
      <c r="B22" s="30" t="s">
        <v>12</v>
      </c>
      <c r="C22" s="108" t="str">
        <f>C20</f>
        <v>27/08</v>
      </c>
      <c r="D22" s="31">
        <v>0.82638888888888884</v>
      </c>
      <c r="E22" s="23">
        <f>E20</f>
        <v>7</v>
      </c>
      <c r="F22" s="14"/>
      <c r="G22" s="32">
        <v>2</v>
      </c>
      <c r="H22" s="109" t="s">
        <v>209</v>
      </c>
      <c r="I22" s="110"/>
      <c r="J22" s="110"/>
      <c r="K22" s="111"/>
      <c r="L22" s="33">
        <v>3</v>
      </c>
      <c r="M22" s="34"/>
      <c r="N22" s="35">
        <v>3</v>
      </c>
      <c r="O22" s="36"/>
      <c r="P22" s="103"/>
      <c r="Q22" s="37">
        <v>4</v>
      </c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7</v>
      </c>
      <c r="F23" s="14"/>
      <c r="G23" s="32">
        <v>3</v>
      </c>
      <c r="H23" s="109" t="s">
        <v>126</v>
      </c>
      <c r="I23" s="110"/>
      <c r="J23" s="110"/>
      <c r="K23" s="111"/>
      <c r="L23" s="33">
        <v>1</v>
      </c>
      <c r="M23" s="35">
        <v>0</v>
      </c>
      <c r="N23" s="34"/>
      <c r="O23" s="36"/>
      <c r="P23" s="103"/>
      <c r="Q23" s="37">
        <v>2</v>
      </c>
      <c r="R23" s="38">
        <v>3</v>
      </c>
    </row>
    <row r="24" spans="2:18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7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13</v>
      </c>
      <c r="C25" s="112"/>
      <c r="D25" s="48">
        <v>0.84027777777777779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58</v>
      </c>
      <c r="D28" s="12">
        <v>0.8125</v>
      </c>
      <c r="E28" s="13">
        <v>8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8</v>
      </c>
      <c r="F29" s="14"/>
      <c r="G29" s="24">
        <v>1</v>
      </c>
      <c r="H29" s="116" t="s">
        <v>218</v>
      </c>
      <c r="I29" s="117"/>
      <c r="J29" s="117"/>
      <c r="K29" s="118"/>
      <c r="L29" s="25"/>
      <c r="M29" s="26">
        <v>3</v>
      </c>
      <c r="N29" s="26">
        <v>3</v>
      </c>
      <c r="O29" s="27"/>
      <c r="P29" s="103"/>
      <c r="Q29" s="28">
        <v>4</v>
      </c>
      <c r="R29" s="29">
        <v>1</v>
      </c>
    </row>
    <row r="30" spans="2:18" ht="18" customHeight="1">
      <c r="B30" s="30" t="s">
        <v>12</v>
      </c>
      <c r="C30" s="108" t="str">
        <f>C28</f>
        <v>27/08</v>
      </c>
      <c r="D30" s="31">
        <v>0.82638888888888884</v>
      </c>
      <c r="E30" s="23">
        <f>E28</f>
        <v>8</v>
      </c>
      <c r="F30" s="14"/>
      <c r="G30" s="32">
        <v>2</v>
      </c>
      <c r="H30" s="109" t="s">
        <v>208</v>
      </c>
      <c r="I30" s="110"/>
      <c r="J30" s="110"/>
      <c r="K30" s="111"/>
      <c r="L30" s="33">
        <v>0</v>
      </c>
      <c r="M30" s="34"/>
      <c r="N30" s="35">
        <v>3</v>
      </c>
      <c r="O30" s="36"/>
      <c r="P30" s="103"/>
      <c r="Q30" s="37">
        <v>3</v>
      </c>
      <c r="R30" s="38">
        <v>2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8</v>
      </c>
      <c r="F31" s="14"/>
      <c r="G31" s="32">
        <v>3</v>
      </c>
      <c r="H31" s="109" t="s">
        <v>125</v>
      </c>
      <c r="I31" s="110"/>
      <c r="J31" s="110"/>
      <c r="K31" s="111"/>
      <c r="L31" s="33">
        <v>1</v>
      </c>
      <c r="M31" s="35">
        <v>0</v>
      </c>
      <c r="N31" s="34"/>
      <c r="O31" s="36"/>
      <c r="P31" s="103"/>
      <c r="Q31" s="37">
        <v>2</v>
      </c>
      <c r="R31" s="38">
        <v>3</v>
      </c>
    </row>
    <row r="32" spans="2:18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8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13</v>
      </c>
      <c r="C33" s="112"/>
      <c r="D33" s="48">
        <v>0.84027777777777779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58</v>
      </c>
      <c r="D36" s="12">
        <v>0.8125</v>
      </c>
      <c r="E36" s="13">
        <v>9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9</v>
      </c>
      <c r="F37" s="14"/>
      <c r="G37" s="24">
        <v>1</v>
      </c>
      <c r="H37" s="116" t="s">
        <v>219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12</v>
      </c>
      <c r="C38" s="108" t="str">
        <f>C36</f>
        <v>27/08</v>
      </c>
      <c r="D38" s="31">
        <v>0.82638888888888884</v>
      </c>
      <c r="E38" s="23">
        <f>E36</f>
        <v>9</v>
      </c>
      <c r="F38" s="14"/>
      <c r="G38" s="32">
        <v>2</v>
      </c>
      <c r="H38" s="178" t="s">
        <v>128</v>
      </c>
      <c r="I38" s="179"/>
      <c r="J38" s="179"/>
      <c r="K38" s="180"/>
      <c r="L38" s="33">
        <v>0</v>
      </c>
      <c r="M38" s="34"/>
      <c r="N38" s="35">
        <v>0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9</v>
      </c>
      <c r="F39" s="14"/>
      <c r="G39" s="32">
        <v>3</v>
      </c>
      <c r="H39" s="109" t="s">
        <v>222</v>
      </c>
      <c r="I39" s="110"/>
      <c r="J39" s="110"/>
      <c r="K39" s="111"/>
      <c r="L39" s="33">
        <v>0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9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0.84027777777777779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58</v>
      </c>
      <c r="D44" s="12">
        <v>0.8125</v>
      </c>
      <c r="E44" s="13">
        <v>10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10</v>
      </c>
      <c r="F45" s="14"/>
      <c r="G45" s="24">
        <v>1</v>
      </c>
      <c r="H45" s="116" t="s">
        <v>220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</row>
    <row r="46" spans="2:18" ht="18" customHeight="1">
      <c r="B46" s="30" t="s">
        <v>12</v>
      </c>
      <c r="C46" s="108" t="str">
        <f>C44</f>
        <v>27/08</v>
      </c>
      <c r="D46" s="31">
        <v>0.82638888888888884</v>
      </c>
      <c r="E46" s="23">
        <f>E44</f>
        <v>10</v>
      </c>
      <c r="F46" s="14"/>
      <c r="G46" s="32">
        <v>2</v>
      </c>
      <c r="H46" s="109" t="s">
        <v>221</v>
      </c>
      <c r="I46" s="110"/>
      <c r="J46" s="110"/>
      <c r="K46" s="111"/>
      <c r="L46" s="33">
        <v>2</v>
      </c>
      <c r="M46" s="34"/>
      <c r="N46" s="35">
        <v>3</v>
      </c>
      <c r="O46" s="36"/>
      <c r="P46" s="103"/>
      <c r="Q46" s="37">
        <v>3</v>
      </c>
      <c r="R46" s="38">
        <v>2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10</v>
      </c>
      <c r="F47" s="14"/>
      <c r="G47" s="32">
        <v>3</v>
      </c>
      <c r="H47" s="109" t="s">
        <v>213</v>
      </c>
      <c r="I47" s="110"/>
      <c r="J47" s="110"/>
      <c r="K47" s="111"/>
      <c r="L47" s="33">
        <v>2</v>
      </c>
      <c r="M47" s="35">
        <v>0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10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1:18" ht="18" customHeight="1" thickBot="1">
      <c r="B49" s="47" t="s">
        <v>13</v>
      </c>
      <c r="C49" s="112"/>
      <c r="D49" s="48">
        <v>0.84027777777777779</v>
      </c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/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pans="3:20" s="2" customFormat="1" ht="18" customHeight="1"/>
    <row r="226" spans="3:20" s="2" customFormat="1" ht="18" customHeight="1"/>
    <row r="227" spans="3:20" s="2" customFormat="1" ht="18" customHeight="1"/>
    <row r="228" spans="3:20" s="2" customFormat="1" ht="18" customHeight="1">
      <c r="C228" s="3"/>
      <c r="D228" s="3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1"/>
      <c r="T228" s="1"/>
    </row>
    <row r="229" spans="3:20" s="2" customFormat="1" ht="18" customHeight="1">
      <c r="C229" s="3"/>
      <c r="D229" s="3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1"/>
      <c r="T229" s="1"/>
    </row>
    <row r="230" spans="3:20" s="2" customFormat="1" ht="18" customHeight="1">
      <c r="C230" s="3"/>
      <c r="D230" s="3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1"/>
      <c r="T230" s="1"/>
    </row>
    <row r="231" spans="3:20" s="2" customFormat="1" ht="18" customHeight="1">
      <c r="C231" s="3"/>
      <c r="D231" s="3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1"/>
      <c r="T231" s="1"/>
    </row>
    <row r="232" spans="3:20" s="2" customFormat="1" ht="18" customHeight="1">
      <c r="C232" s="3"/>
      <c r="D232" s="3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1"/>
      <c r="T232" s="1"/>
    </row>
    <row r="233" spans="3:20" s="2" customFormat="1" ht="18" customHeight="1">
      <c r="C233" s="3"/>
      <c r="D233" s="3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1"/>
      <c r="T233" s="1"/>
    </row>
    <row r="234" spans="3:20" s="2" customFormat="1" ht="18" customHeight="1">
      <c r="C234" s="3"/>
      <c r="D234" s="3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"/>
      <c r="T234" s="1"/>
    </row>
    <row r="235" spans="3:20" s="2" customFormat="1" ht="18" customHeight="1">
      <c r="C235" s="3"/>
      <c r="D235" s="3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1"/>
      <c r="T235" s="1"/>
    </row>
  </sheetData>
  <mergeCells count="58"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9" priority="44" stopIfTrue="1" operator="equal">
      <formula>0</formula>
    </cfRule>
  </conditionalFormatting>
  <conditionalFormatting sqref="Q5">
    <cfRule type="cellIs" dxfId="78" priority="43" stopIfTrue="1" operator="equal">
      <formula>0</formula>
    </cfRule>
  </conditionalFormatting>
  <conditionalFormatting sqref="Q14:Q16">
    <cfRule type="cellIs" dxfId="77" priority="42" stopIfTrue="1" operator="equal">
      <formula>0</formula>
    </cfRule>
  </conditionalFormatting>
  <conditionalFormatting sqref="Q13">
    <cfRule type="cellIs" dxfId="76" priority="41" stopIfTrue="1" operator="equal">
      <formula>0</formula>
    </cfRule>
  </conditionalFormatting>
  <conditionalFormatting sqref="Q22:Q24">
    <cfRule type="cellIs" dxfId="75" priority="40" stopIfTrue="1" operator="equal">
      <formula>0</formula>
    </cfRule>
  </conditionalFormatting>
  <conditionalFormatting sqref="Q21">
    <cfRule type="cellIs" dxfId="74" priority="39" stopIfTrue="1" operator="equal">
      <formula>0</formula>
    </cfRule>
  </conditionalFormatting>
  <conditionalFormatting sqref="Q30:Q32">
    <cfRule type="cellIs" dxfId="73" priority="38" stopIfTrue="1" operator="equal">
      <formula>0</formula>
    </cfRule>
  </conditionalFormatting>
  <conditionalFormatting sqref="Q29">
    <cfRule type="cellIs" dxfId="72" priority="37" stopIfTrue="1" operator="equal">
      <formula>0</formula>
    </cfRule>
  </conditionalFormatting>
  <conditionalFormatting sqref="Q38:Q40">
    <cfRule type="cellIs" dxfId="71" priority="36" stopIfTrue="1" operator="equal">
      <formula>0</formula>
    </cfRule>
  </conditionalFormatting>
  <conditionalFormatting sqref="Q37">
    <cfRule type="cellIs" dxfId="70" priority="35" stopIfTrue="1" operator="equal">
      <formula>0</formula>
    </cfRule>
  </conditionalFormatting>
  <conditionalFormatting sqref="Q46:Q48">
    <cfRule type="cellIs" dxfId="69" priority="34" stopIfTrue="1" operator="equal">
      <formula>0</formula>
    </cfRule>
  </conditionalFormatting>
  <conditionalFormatting sqref="Q45">
    <cfRule type="cellIs" dxfId="68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3" fitToHeight="2" orientation="portrait" horizontalDpi="300" verticalDpi="300" r:id="rId1"/>
  <headerFooter alignWithMargins="0"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23" sqref="H23:K2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2851562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49</v>
      </c>
      <c r="L1" s="96"/>
      <c r="M1" s="96"/>
      <c r="N1" s="96"/>
      <c r="O1" s="96" t="s">
        <v>3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58</v>
      </c>
      <c r="D4" s="12">
        <v>0.60416666666666663</v>
      </c>
      <c r="E4" s="13">
        <v>9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9</v>
      </c>
      <c r="F5" s="14"/>
      <c r="G5" s="24">
        <v>1</v>
      </c>
      <c r="H5" s="184" t="s">
        <v>226</v>
      </c>
      <c r="I5" s="185"/>
      <c r="J5" s="185"/>
      <c r="K5" s="186"/>
      <c r="L5" s="25"/>
      <c r="M5" s="26">
        <v>0</v>
      </c>
      <c r="N5" s="26">
        <v>3</v>
      </c>
      <c r="O5" s="27"/>
      <c r="P5" s="103"/>
      <c r="Q5" s="28">
        <v>3</v>
      </c>
      <c r="R5" s="29">
        <v>2</v>
      </c>
    </row>
    <row r="6" spans="1:20" ht="18" customHeight="1">
      <c r="B6" s="30" t="s">
        <v>12</v>
      </c>
      <c r="C6" s="108" t="str">
        <f>C4</f>
        <v>27/08</v>
      </c>
      <c r="D6" s="31">
        <v>0.61805555555555558</v>
      </c>
      <c r="E6" s="23">
        <f>E4</f>
        <v>9</v>
      </c>
      <c r="F6" s="14"/>
      <c r="G6" s="32">
        <v>2</v>
      </c>
      <c r="H6" s="109" t="s">
        <v>223</v>
      </c>
      <c r="I6" s="110"/>
      <c r="J6" s="110"/>
      <c r="K6" s="111"/>
      <c r="L6" s="33">
        <v>3</v>
      </c>
      <c r="M6" s="34"/>
      <c r="N6" s="35">
        <v>3</v>
      </c>
      <c r="O6" s="36"/>
      <c r="P6" s="103"/>
      <c r="Q6" s="37">
        <v>4</v>
      </c>
      <c r="R6" s="38">
        <v>1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9</v>
      </c>
      <c r="F7" s="14"/>
      <c r="G7" s="32">
        <v>3</v>
      </c>
      <c r="H7" s="109" t="s">
        <v>206</v>
      </c>
      <c r="I7" s="110"/>
      <c r="J7" s="110"/>
      <c r="K7" s="111"/>
      <c r="L7" s="33">
        <v>1</v>
      </c>
      <c r="M7" s="35">
        <v>0</v>
      </c>
      <c r="N7" s="34"/>
      <c r="O7" s="36"/>
      <c r="P7" s="103"/>
      <c r="Q7" s="37">
        <v>2</v>
      </c>
      <c r="R7" s="38">
        <v>3</v>
      </c>
    </row>
    <row r="8" spans="1:20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9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0.63194444444444442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58</v>
      </c>
      <c r="D12" s="12">
        <v>0.60416666666666663</v>
      </c>
      <c r="E12" s="13">
        <v>10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10</v>
      </c>
      <c r="F13" s="14"/>
      <c r="G13" s="24">
        <v>1</v>
      </c>
      <c r="H13" s="184" t="s">
        <v>225</v>
      </c>
      <c r="I13" s="185"/>
      <c r="J13" s="185"/>
      <c r="K13" s="186"/>
      <c r="L13" s="25"/>
      <c r="M13" s="26">
        <v>1</v>
      </c>
      <c r="N13" s="26">
        <v>2</v>
      </c>
      <c r="O13" s="27"/>
      <c r="P13" s="103"/>
      <c r="Q13" s="28">
        <v>2</v>
      </c>
      <c r="R13" s="29">
        <v>3</v>
      </c>
    </row>
    <row r="14" spans="1:20" ht="18" customHeight="1">
      <c r="B14" s="30" t="s">
        <v>12</v>
      </c>
      <c r="C14" s="108" t="str">
        <f>C12</f>
        <v>27/08</v>
      </c>
      <c r="D14" s="31">
        <v>0.61805555555555558</v>
      </c>
      <c r="E14" s="23">
        <f>E12</f>
        <v>10</v>
      </c>
      <c r="F14" s="14"/>
      <c r="G14" s="32">
        <v>2</v>
      </c>
      <c r="H14" s="109" t="s">
        <v>182</v>
      </c>
      <c r="I14" s="110"/>
      <c r="J14" s="110"/>
      <c r="K14" s="111"/>
      <c r="L14" s="33">
        <v>3</v>
      </c>
      <c r="M14" s="34"/>
      <c r="N14" s="35">
        <v>3</v>
      </c>
      <c r="O14" s="36"/>
      <c r="P14" s="103"/>
      <c r="Q14" s="37">
        <v>4</v>
      </c>
      <c r="R14" s="38">
        <v>1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10</v>
      </c>
      <c r="F15" s="14"/>
      <c r="G15" s="32">
        <v>3</v>
      </c>
      <c r="H15" s="109" t="s">
        <v>204</v>
      </c>
      <c r="I15" s="110"/>
      <c r="J15" s="110"/>
      <c r="K15" s="111"/>
      <c r="L15" s="33">
        <v>3</v>
      </c>
      <c r="M15" s="35">
        <v>1</v>
      </c>
      <c r="N15" s="34"/>
      <c r="O15" s="36"/>
      <c r="P15" s="103"/>
      <c r="Q15" s="37">
        <v>3</v>
      </c>
      <c r="R15" s="38">
        <v>2</v>
      </c>
    </row>
    <row r="16" spans="1:20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10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1:18" ht="18" customHeight="1" thickBot="1">
      <c r="B17" s="47" t="s">
        <v>13</v>
      </c>
      <c r="C17" s="112"/>
      <c r="D17" s="48">
        <v>0.63194444444444442</v>
      </c>
      <c r="E17" s="49">
        <f>E12</f>
        <v>10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7</v>
      </c>
      <c r="C20" s="98" t="s">
        <v>58</v>
      </c>
      <c r="D20" s="12">
        <v>0.60416666666666663</v>
      </c>
      <c r="E20" s="13">
        <v>11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1:18" ht="18" customHeight="1">
      <c r="B21" s="21" t="str">
        <f>IF(H24="BYE","X","2-4")</f>
        <v>2-4</v>
      </c>
      <c r="C21" s="99"/>
      <c r="D21" s="22">
        <v>0.61805555555555558</v>
      </c>
      <c r="E21" s="23">
        <f>E20</f>
        <v>11</v>
      </c>
      <c r="F21" s="14"/>
      <c r="G21" s="24">
        <v>1</v>
      </c>
      <c r="H21" s="116" t="s">
        <v>224</v>
      </c>
      <c r="I21" s="117"/>
      <c r="J21" s="117"/>
      <c r="K21" s="118"/>
      <c r="L21" s="25"/>
      <c r="M21" s="26">
        <v>0</v>
      </c>
      <c r="N21" s="26">
        <v>3</v>
      </c>
      <c r="O21" s="27">
        <v>3</v>
      </c>
      <c r="P21" s="103"/>
      <c r="Q21" s="28">
        <v>5</v>
      </c>
      <c r="R21" s="29">
        <v>2</v>
      </c>
    </row>
    <row r="22" spans="1:18" ht="18" customHeight="1">
      <c r="B22" s="30" t="s">
        <v>12</v>
      </c>
      <c r="C22" s="108" t="str">
        <f>C20</f>
        <v>27/08</v>
      </c>
      <c r="D22" s="31">
        <v>0.63194444444444442</v>
      </c>
      <c r="E22" s="23">
        <f>E20</f>
        <v>11</v>
      </c>
      <c r="F22" s="14"/>
      <c r="G22" s="32">
        <v>2</v>
      </c>
      <c r="H22" s="105" t="s">
        <v>227</v>
      </c>
      <c r="I22" s="106"/>
      <c r="J22" s="106"/>
      <c r="K22" s="107"/>
      <c r="L22" s="33">
        <v>3</v>
      </c>
      <c r="M22" s="34"/>
      <c r="N22" s="35">
        <v>3</v>
      </c>
      <c r="O22" s="36">
        <v>3</v>
      </c>
      <c r="P22" s="103"/>
      <c r="Q22" s="37">
        <v>6</v>
      </c>
      <c r="R22" s="38">
        <v>1</v>
      </c>
    </row>
    <row r="23" spans="1:18" ht="18" customHeight="1">
      <c r="B23" s="39" t="str">
        <f>IF(H24="BYE","X","3-4")</f>
        <v>3-4</v>
      </c>
      <c r="C23" s="99"/>
      <c r="D23" s="22">
        <v>0.64583333333333337</v>
      </c>
      <c r="E23" s="23">
        <f>E20</f>
        <v>11</v>
      </c>
      <c r="F23" s="14"/>
      <c r="G23" s="32">
        <v>3</v>
      </c>
      <c r="H23" s="109" t="s">
        <v>167</v>
      </c>
      <c r="I23" s="110"/>
      <c r="J23" s="110"/>
      <c r="K23" s="111"/>
      <c r="L23" s="33">
        <v>1</v>
      </c>
      <c r="M23" s="35">
        <v>0</v>
      </c>
      <c r="N23" s="34"/>
      <c r="O23" s="36">
        <v>3</v>
      </c>
      <c r="P23" s="103"/>
      <c r="Q23" s="37">
        <v>4</v>
      </c>
      <c r="R23" s="38">
        <v>3</v>
      </c>
    </row>
    <row r="24" spans="1:18" ht="18" customHeight="1" thickBot="1">
      <c r="B24" s="40" t="str">
        <f>IF(H24="BYE","X","1-4")</f>
        <v>1-4</v>
      </c>
      <c r="C24" s="108" t="str">
        <f>C20</f>
        <v>27/08</v>
      </c>
      <c r="D24" s="31">
        <v>0.65972222222222221</v>
      </c>
      <c r="E24" s="23">
        <f>E20</f>
        <v>11</v>
      </c>
      <c r="F24" s="14"/>
      <c r="G24" s="41">
        <v>4</v>
      </c>
      <c r="H24" s="113" t="s">
        <v>228</v>
      </c>
      <c r="I24" s="114"/>
      <c r="J24" s="114"/>
      <c r="K24" s="115"/>
      <c r="L24" s="42" t="s">
        <v>290</v>
      </c>
      <c r="M24" s="43" t="s">
        <v>290</v>
      </c>
      <c r="N24" s="43" t="s">
        <v>290</v>
      </c>
      <c r="O24" s="44"/>
      <c r="P24" s="104"/>
      <c r="Q24" s="45">
        <v>0</v>
      </c>
      <c r="R24" s="46">
        <v>4</v>
      </c>
    </row>
    <row r="25" spans="1:18" ht="18" customHeight="1" thickBot="1">
      <c r="B25" s="47" t="s">
        <v>13</v>
      </c>
      <c r="C25" s="112"/>
      <c r="D25" s="48">
        <v>0.67361111111111116</v>
      </c>
      <c r="E25" s="49">
        <f>E20</f>
        <v>11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7" priority="36" stopIfTrue="1" operator="equal">
      <formula>0</formula>
    </cfRule>
  </conditionalFormatting>
  <conditionalFormatting sqref="Q5">
    <cfRule type="cellIs" dxfId="66" priority="35" stopIfTrue="1" operator="equal">
      <formula>0</formula>
    </cfRule>
  </conditionalFormatting>
  <conditionalFormatting sqref="Q14:Q16">
    <cfRule type="cellIs" dxfId="65" priority="34" stopIfTrue="1" operator="equal">
      <formula>0</formula>
    </cfRule>
  </conditionalFormatting>
  <conditionalFormatting sqref="Q13">
    <cfRule type="cellIs" dxfId="64" priority="33" stopIfTrue="1" operator="equal">
      <formula>0</formula>
    </cfRule>
  </conditionalFormatting>
  <conditionalFormatting sqref="Q22:Q24">
    <cfRule type="cellIs" dxfId="63" priority="32" stopIfTrue="1" operator="equal">
      <formula>0</formula>
    </cfRule>
  </conditionalFormatting>
  <conditionalFormatting sqref="Q21">
    <cfRule type="cellIs" dxfId="62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zoomScaleSheetLayoutView="100" workbookViewId="0">
      <selection activeCell="H24" sqref="H24:K2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5703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50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58</v>
      </c>
      <c r="D4" s="12">
        <v>0.72916666666666663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172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2" ht="18" customHeight="1">
      <c r="B6" s="30" t="s">
        <v>12</v>
      </c>
      <c r="C6" s="108" t="str">
        <f>C4</f>
        <v>27/08</v>
      </c>
      <c r="D6" s="31">
        <v>0.74305555555555547</v>
      </c>
      <c r="E6" s="23">
        <f>E4</f>
        <v>1</v>
      </c>
      <c r="F6" s="14"/>
      <c r="G6" s="32">
        <v>2</v>
      </c>
      <c r="H6" s="109" t="s">
        <v>231</v>
      </c>
      <c r="I6" s="110"/>
      <c r="J6" s="110"/>
      <c r="K6" s="111"/>
      <c r="L6" s="33">
        <v>0</v>
      </c>
      <c r="M6" s="34"/>
      <c r="N6" s="35">
        <v>2</v>
      </c>
      <c r="O6" s="36"/>
      <c r="P6" s="103"/>
      <c r="Q6" s="37">
        <v>2</v>
      </c>
      <c r="R6" s="38">
        <v>3</v>
      </c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232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13</v>
      </c>
      <c r="C9" s="112"/>
      <c r="D9" s="48">
        <v>0.75694444444444453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8" t="s">
        <v>58</v>
      </c>
      <c r="D12" s="12">
        <v>0.72916666666666663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9"/>
      <c r="D13" s="22">
        <v>0.74305555555555547</v>
      </c>
      <c r="E13" s="23">
        <f>E12</f>
        <v>2</v>
      </c>
      <c r="F13" s="14"/>
      <c r="G13" s="24">
        <v>1</v>
      </c>
      <c r="H13" s="116" t="s">
        <v>223</v>
      </c>
      <c r="I13" s="117"/>
      <c r="J13" s="117"/>
      <c r="K13" s="118"/>
      <c r="L13" s="25"/>
      <c r="M13" s="26">
        <v>3</v>
      </c>
      <c r="N13" s="26">
        <v>3</v>
      </c>
      <c r="O13" s="27">
        <v>3</v>
      </c>
      <c r="P13" s="103"/>
      <c r="Q13" s="28">
        <v>6</v>
      </c>
      <c r="R13" s="29">
        <v>1</v>
      </c>
    </row>
    <row r="14" spans="1:22" ht="18" customHeight="1">
      <c r="B14" s="30" t="s">
        <v>12</v>
      </c>
      <c r="C14" s="108" t="str">
        <f>C12</f>
        <v>27/08</v>
      </c>
      <c r="D14" s="31">
        <v>0.75694444444444453</v>
      </c>
      <c r="E14" s="23">
        <f>E12</f>
        <v>2</v>
      </c>
      <c r="F14" s="14"/>
      <c r="G14" s="32">
        <v>2</v>
      </c>
      <c r="H14" s="105" t="s">
        <v>226</v>
      </c>
      <c r="I14" s="106"/>
      <c r="J14" s="106"/>
      <c r="K14" s="107"/>
      <c r="L14" s="33">
        <v>0</v>
      </c>
      <c r="M14" s="34"/>
      <c r="N14" s="35">
        <v>0</v>
      </c>
      <c r="O14" s="36">
        <v>3</v>
      </c>
      <c r="P14" s="103"/>
      <c r="Q14" s="37">
        <v>4</v>
      </c>
      <c r="R14" s="38">
        <v>3</v>
      </c>
    </row>
    <row r="15" spans="1:22" ht="18" customHeight="1">
      <c r="B15" s="39" t="str">
        <f>IF(H16="BYE","X","3-4")</f>
        <v>3-4</v>
      </c>
      <c r="C15" s="99"/>
      <c r="D15" s="22">
        <v>0.77083333333333337</v>
      </c>
      <c r="E15" s="23">
        <f>E12</f>
        <v>2</v>
      </c>
      <c r="F15" s="14"/>
      <c r="G15" s="32">
        <v>3</v>
      </c>
      <c r="H15" s="109" t="s">
        <v>230</v>
      </c>
      <c r="I15" s="110"/>
      <c r="J15" s="110"/>
      <c r="K15" s="111"/>
      <c r="L15" s="33">
        <v>1</v>
      </c>
      <c r="M15" s="35">
        <v>3</v>
      </c>
      <c r="N15" s="34"/>
      <c r="O15" s="36">
        <v>3</v>
      </c>
      <c r="P15" s="103"/>
      <c r="Q15" s="37">
        <v>5</v>
      </c>
      <c r="R15" s="38">
        <v>2</v>
      </c>
    </row>
    <row r="16" spans="1:22" ht="18" customHeight="1" thickBot="1">
      <c r="B16" s="40" t="str">
        <f>IF(H16="BYE","X","1-4")</f>
        <v>1-4</v>
      </c>
      <c r="C16" s="108" t="str">
        <f>C12</f>
        <v>27/08</v>
      </c>
      <c r="D16" s="31">
        <v>0.78472222222222221</v>
      </c>
      <c r="E16" s="23">
        <f>E12</f>
        <v>2</v>
      </c>
      <c r="F16" s="14"/>
      <c r="G16" s="41">
        <v>4</v>
      </c>
      <c r="H16" s="113" t="s">
        <v>199</v>
      </c>
      <c r="I16" s="114"/>
      <c r="J16" s="114"/>
      <c r="K16" s="115"/>
      <c r="L16" s="42">
        <v>0</v>
      </c>
      <c r="M16" s="43">
        <v>0</v>
      </c>
      <c r="N16" s="43">
        <v>0</v>
      </c>
      <c r="O16" s="44"/>
      <c r="P16" s="104"/>
      <c r="Q16" s="45">
        <v>3</v>
      </c>
      <c r="R16" s="46">
        <v>4</v>
      </c>
    </row>
    <row r="17" spans="1:18" ht="18" customHeight="1" thickBot="1">
      <c r="B17" s="47" t="s">
        <v>13</v>
      </c>
      <c r="C17" s="112"/>
      <c r="D17" s="48">
        <v>0.79861111111111116</v>
      </c>
      <c r="E17" s="49">
        <f>E12</f>
        <v>2</v>
      </c>
      <c r="F17" s="50"/>
      <c r="G17" s="50"/>
      <c r="H17" s="50" t="s">
        <v>59</v>
      </c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7</v>
      </c>
      <c r="C20" s="98" t="s">
        <v>58</v>
      </c>
      <c r="D20" s="12">
        <v>0.72916666666666663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1:18" ht="18" customHeight="1">
      <c r="B21" s="21" t="str">
        <f>IF(H24="BYE","X","2-4")</f>
        <v>2-4</v>
      </c>
      <c r="C21" s="99"/>
      <c r="D21" s="22">
        <v>0.74305555555555547</v>
      </c>
      <c r="E21" s="23">
        <f>E20</f>
        <v>3</v>
      </c>
      <c r="F21" s="14"/>
      <c r="G21" s="24">
        <v>1</v>
      </c>
      <c r="H21" s="116" t="s">
        <v>229</v>
      </c>
      <c r="I21" s="117"/>
      <c r="J21" s="117"/>
      <c r="K21" s="118"/>
      <c r="L21" s="25"/>
      <c r="M21" s="26">
        <v>3</v>
      </c>
      <c r="N21" s="26">
        <v>0</v>
      </c>
      <c r="O21" s="27">
        <v>3</v>
      </c>
      <c r="P21" s="103"/>
      <c r="Q21" s="28">
        <v>5</v>
      </c>
      <c r="R21" s="29">
        <v>2</v>
      </c>
    </row>
    <row r="22" spans="1:18" ht="18" customHeight="1">
      <c r="B22" s="30" t="s">
        <v>12</v>
      </c>
      <c r="C22" s="108" t="str">
        <f>C20</f>
        <v>27/08</v>
      </c>
      <c r="D22" s="31">
        <v>0.75694444444444453</v>
      </c>
      <c r="E22" s="23">
        <f>E20</f>
        <v>3</v>
      </c>
      <c r="F22" s="14"/>
      <c r="G22" s="32">
        <v>2</v>
      </c>
      <c r="H22" s="105" t="s">
        <v>233</v>
      </c>
      <c r="I22" s="106"/>
      <c r="J22" s="106"/>
      <c r="K22" s="107"/>
      <c r="L22" s="33">
        <v>0</v>
      </c>
      <c r="M22" s="34"/>
      <c r="N22" s="35">
        <v>1</v>
      </c>
      <c r="O22" s="36">
        <v>3</v>
      </c>
      <c r="P22" s="103"/>
      <c r="Q22" s="37">
        <v>4</v>
      </c>
      <c r="R22" s="38">
        <v>3</v>
      </c>
    </row>
    <row r="23" spans="1:18" ht="18" customHeight="1">
      <c r="B23" s="39" t="str">
        <f>IF(H24="BYE","X","3-4")</f>
        <v>3-4</v>
      </c>
      <c r="C23" s="99"/>
      <c r="D23" s="22">
        <v>0.77083333333333337</v>
      </c>
      <c r="E23" s="23">
        <f>E20</f>
        <v>3</v>
      </c>
      <c r="F23" s="14"/>
      <c r="G23" s="32">
        <v>3</v>
      </c>
      <c r="H23" s="109" t="s">
        <v>179</v>
      </c>
      <c r="I23" s="110"/>
      <c r="J23" s="110"/>
      <c r="K23" s="111"/>
      <c r="L23" s="33">
        <v>3</v>
      </c>
      <c r="M23" s="35">
        <v>3</v>
      </c>
      <c r="N23" s="34"/>
      <c r="O23" s="36">
        <v>3</v>
      </c>
      <c r="P23" s="103"/>
      <c r="Q23" s="37">
        <v>6</v>
      </c>
      <c r="R23" s="38">
        <v>1</v>
      </c>
    </row>
    <row r="24" spans="1:18" ht="18" customHeight="1" thickBot="1">
      <c r="B24" s="40" t="str">
        <f>IF(H24="BYE","X","1-4")</f>
        <v>1-4</v>
      </c>
      <c r="C24" s="108" t="str">
        <f>C20</f>
        <v>27/08</v>
      </c>
      <c r="D24" s="31">
        <v>0.78472222222222221</v>
      </c>
      <c r="E24" s="23">
        <f>E20</f>
        <v>3</v>
      </c>
      <c r="F24" s="14"/>
      <c r="G24" s="41">
        <v>4</v>
      </c>
      <c r="H24" s="113" t="s">
        <v>234</v>
      </c>
      <c r="I24" s="114"/>
      <c r="J24" s="114"/>
      <c r="K24" s="115"/>
      <c r="L24" s="42">
        <v>0</v>
      </c>
      <c r="M24" s="43">
        <v>2</v>
      </c>
      <c r="N24" s="43">
        <v>1</v>
      </c>
      <c r="O24" s="44"/>
      <c r="P24" s="104"/>
      <c r="Q24" s="45">
        <v>3</v>
      </c>
      <c r="R24" s="46">
        <v>4</v>
      </c>
    </row>
    <row r="25" spans="1:18" ht="18" customHeight="1" thickBot="1">
      <c r="B25" s="47" t="s">
        <v>13</v>
      </c>
      <c r="C25" s="112"/>
      <c r="D25" s="48">
        <v>0.79861111111111116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1" priority="36" stopIfTrue="1" operator="equal">
      <formula>0</formula>
    </cfRule>
  </conditionalFormatting>
  <conditionalFormatting sqref="Q5">
    <cfRule type="cellIs" dxfId="60" priority="35" stopIfTrue="1" operator="equal">
      <formula>0</formula>
    </cfRule>
  </conditionalFormatting>
  <conditionalFormatting sqref="Q14:Q16">
    <cfRule type="cellIs" dxfId="59" priority="34" stopIfTrue="1" operator="equal">
      <formula>0</formula>
    </cfRule>
  </conditionalFormatting>
  <conditionalFormatting sqref="Q13">
    <cfRule type="cellIs" dxfId="58" priority="33" stopIfTrue="1" operator="equal">
      <formula>0</formula>
    </cfRule>
  </conditionalFormatting>
  <conditionalFormatting sqref="Q22:Q24">
    <cfRule type="cellIs" dxfId="57" priority="32" stopIfTrue="1" operator="equal">
      <formula>0</formula>
    </cfRule>
  </conditionalFormatting>
  <conditionalFormatting sqref="Q21">
    <cfRule type="cellIs" dxfId="56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46" zoomScaleSheetLayoutView="100" workbookViewId="0">
      <selection activeCell="H63" sqref="H63:K6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51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58</v>
      </c>
      <c r="D4" s="12">
        <v>0.64583333333333337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235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2" ht="18" customHeight="1">
      <c r="B6" s="30" t="s">
        <v>12</v>
      </c>
      <c r="C6" s="108" t="str">
        <f>C4</f>
        <v>27/08</v>
      </c>
      <c r="D6" s="31">
        <v>0.65972222222222221</v>
      </c>
      <c r="E6" s="23">
        <f>E4</f>
        <v>1</v>
      </c>
      <c r="F6" s="14"/>
      <c r="G6" s="32">
        <v>2</v>
      </c>
      <c r="H6" s="109" t="s">
        <v>245</v>
      </c>
      <c r="I6" s="110"/>
      <c r="J6" s="110"/>
      <c r="K6" s="111"/>
      <c r="L6" s="33">
        <v>2</v>
      </c>
      <c r="M6" s="34"/>
      <c r="N6" s="35">
        <v>3</v>
      </c>
      <c r="O6" s="36"/>
      <c r="P6" s="103"/>
      <c r="Q6" s="37">
        <v>3</v>
      </c>
      <c r="R6" s="38">
        <v>2</v>
      </c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199</v>
      </c>
      <c r="I7" s="110"/>
      <c r="J7" s="110"/>
      <c r="K7" s="111"/>
      <c r="L7" s="33">
        <v>1</v>
      </c>
      <c r="M7" s="35">
        <v>0</v>
      </c>
      <c r="N7" s="34"/>
      <c r="O7" s="36"/>
      <c r="P7" s="103"/>
      <c r="Q7" s="37">
        <v>2</v>
      </c>
      <c r="R7" s="38">
        <v>3</v>
      </c>
    </row>
    <row r="8" spans="1:22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13</v>
      </c>
      <c r="C9" s="112"/>
      <c r="D9" s="48">
        <v>0.67361111111111116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58</v>
      </c>
      <c r="D12" s="12">
        <v>0.64583333333333337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229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12</v>
      </c>
      <c r="C14" s="108" t="str">
        <f>C12</f>
        <v>27/08</v>
      </c>
      <c r="D14" s="31">
        <v>0.65972222222222221</v>
      </c>
      <c r="E14" s="23">
        <f>E12</f>
        <v>2</v>
      </c>
      <c r="F14" s="14"/>
      <c r="G14" s="32">
        <v>2</v>
      </c>
      <c r="H14" s="109" t="s">
        <v>244</v>
      </c>
      <c r="I14" s="110"/>
      <c r="J14" s="110"/>
      <c r="K14" s="111"/>
      <c r="L14" s="33">
        <v>0</v>
      </c>
      <c r="M14" s="34"/>
      <c r="N14" s="35">
        <v>0</v>
      </c>
      <c r="O14" s="36"/>
      <c r="P14" s="103"/>
      <c r="Q14" s="37">
        <v>2</v>
      </c>
      <c r="R14" s="38">
        <v>3</v>
      </c>
      <c r="U14"/>
      <c r="V14" s="90"/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3" t="s">
        <v>247</v>
      </c>
      <c r="I15" s="114"/>
      <c r="J15" s="114"/>
      <c r="K15" s="115"/>
      <c r="L15" s="33">
        <v>0</v>
      </c>
      <c r="M15" s="35">
        <v>3</v>
      </c>
      <c r="N15" s="34"/>
      <c r="O15" s="36"/>
      <c r="P15" s="103"/>
      <c r="Q15" s="37">
        <v>3</v>
      </c>
      <c r="R15" s="38">
        <v>2</v>
      </c>
      <c r="U15"/>
      <c r="V15" s="90"/>
    </row>
    <row r="16" spans="1:22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  <c r="U16"/>
      <c r="V16" s="90"/>
    </row>
    <row r="17" spans="2:22" ht="18" customHeight="1" thickBot="1">
      <c r="B17" s="47" t="s">
        <v>13</v>
      </c>
      <c r="C17" s="112"/>
      <c r="D17" s="48">
        <v>0.67361111111111116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58</v>
      </c>
      <c r="D20" s="12">
        <v>0.64583333333333337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181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12</v>
      </c>
      <c r="C22" s="108" t="str">
        <f>C20</f>
        <v>27/08</v>
      </c>
      <c r="D22" s="31">
        <v>0.65972222222222221</v>
      </c>
      <c r="E22" s="23">
        <f>E20</f>
        <v>3</v>
      </c>
      <c r="F22" s="14"/>
      <c r="G22" s="32">
        <v>2</v>
      </c>
      <c r="H22" s="109" t="s">
        <v>243</v>
      </c>
      <c r="I22" s="110"/>
      <c r="J22" s="110"/>
      <c r="K22" s="111"/>
      <c r="L22" s="33">
        <v>0</v>
      </c>
      <c r="M22" s="34"/>
      <c r="N22" s="35">
        <v>2</v>
      </c>
      <c r="O22" s="36"/>
      <c r="P22" s="103"/>
      <c r="Q22" s="37">
        <v>2</v>
      </c>
      <c r="R22" s="38">
        <v>3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249</v>
      </c>
      <c r="I23" s="110"/>
      <c r="J23" s="110"/>
      <c r="K23" s="111"/>
      <c r="L23" s="33">
        <v>0</v>
      </c>
      <c r="M23" s="35">
        <v>3</v>
      </c>
      <c r="N23" s="34"/>
      <c r="O23" s="36"/>
      <c r="P23" s="103"/>
      <c r="Q23" s="37">
        <v>3</v>
      </c>
      <c r="R23" s="38">
        <v>2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  <c r="U24"/>
      <c r="V24" s="90"/>
    </row>
    <row r="25" spans="2:22" ht="18" customHeight="1" thickBot="1">
      <c r="B25" s="47" t="s">
        <v>13</v>
      </c>
      <c r="C25" s="112"/>
      <c r="D25" s="48">
        <v>0.67361111111111116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/>
      <c r="V25" s="90"/>
    </row>
    <row r="26" spans="2:22" ht="18" customHeight="1" thickBot="1">
      <c r="U26"/>
      <c r="V26" s="90"/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/>
      <c r="V27" s="90"/>
    </row>
    <row r="28" spans="2:22" ht="18" customHeight="1" thickBot="1">
      <c r="B28" s="11" t="s">
        <v>7</v>
      </c>
      <c r="C28" s="98" t="s">
        <v>58</v>
      </c>
      <c r="D28" s="12">
        <v>0.64583333333333337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  <c r="U28"/>
      <c r="V28" s="90"/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236</v>
      </c>
      <c r="I29" s="117"/>
      <c r="J29" s="117"/>
      <c r="K29" s="118"/>
      <c r="L29" s="25"/>
      <c r="M29" s="26">
        <v>3</v>
      </c>
      <c r="N29" s="26">
        <v>3</v>
      </c>
      <c r="O29" s="27"/>
      <c r="P29" s="103"/>
      <c r="Q29" s="28">
        <v>4</v>
      </c>
      <c r="R29" s="29">
        <v>1</v>
      </c>
      <c r="U29"/>
      <c r="V29" s="90"/>
    </row>
    <row r="30" spans="2:22" ht="18" customHeight="1">
      <c r="B30" s="30" t="s">
        <v>12</v>
      </c>
      <c r="C30" s="108" t="str">
        <f>C28</f>
        <v>27/08</v>
      </c>
      <c r="D30" s="31">
        <v>0.65972222222222221</v>
      </c>
      <c r="E30" s="23">
        <f>E28</f>
        <v>4</v>
      </c>
      <c r="F30" s="14"/>
      <c r="G30" s="32">
        <v>2</v>
      </c>
      <c r="H30" s="109" t="s">
        <v>242</v>
      </c>
      <c r="I30" s="110"/>
      <c r="J30" s="110"/>
      <c r="K30" s="111"/>
      <c r="L30" s="33">
        <v>1</v>
      </c>
      <c r="M30" s="34"/>
      <c r="N30" s="35">
        <v>3</v>
      </c>
      <c r="O30" s="36"/>
      <c r="P30" s="103"/>
      <c r="Q30" s="37">
        <v>3</v>
      </c>
      <c r="R30" s="38">
        <v>2</v>
      </c>
      <c r="U30"/>
      <c r="V30" s="90"/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246</v>
      </c>
      <c r="I31" s="110"/>
      <c r="J31" s="110"/>
      <c r="K31" s="111"/>
      <c r="L31" s="33">
        <v>0</v>
      </c>
      <c r="M31" s="35">
        <v>0</v>
      </c>
      <c r="N31" s="34"/>
      <c r="O31" s="36"/>
      <c r="P31" s="103"/>
      <c r="Q31" s="37">
        <v>2</v>
      </c>
      <c r="R31" s="38">
        <v>3</v>
      </c>
      <c r="U31"/>
      <c r="V31" s="90"/>
    </row>
    <row r="32" spans="2:22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  <c r="U32"/>
      <c r="V32" s="90"/>
    </row>
    <row r="33" spans="2:18" ht="18" customHeight="1" thickBot="1">
      <c r="B33" s="47" t="s">
        <v>13</v>
      </c>
      <c r="C33" s="112"/>
      <c r="D33" s="48">
        <v>0.67361111111111116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58</v>
      </c>
      <c r="D36" s="12">
        <v>0.64583333333333337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237</v>
      </c>
      <c r="I37" s="117"/>
      <c r="J37" s="117"/>
      <c r="K37" s="118"/>
      <c r="L37" s="25"/>
      <c r="M37" s="26">
        <v>3</v>
      </c>
      <c r="N37" s="26">
        <v>2</v>
      </c>
      <c r="O37" s="27"/>
      <c r="P37" s="103"/>
      <c r="Q37" s="28">
        <v>3</v>
      </c>
      <c r="R37" s="29">
        <v>2</v>
      </c>
    </row>
    <row r="38" spans="2:18" ht="18" customHeight="1">
      <c r="B38" s="30" t="s">
        <v>12</v>
      </c>
      <c r="C38" s="108" t="str">
        <f>C36</f>
        <v>27/08</v>
      </c>
      <c r="D38" s="31">
        <v>0.65972222222222221</v>
      </c>
      <c r="E38" s="23">
        <f>E36</f>
        <v>5</v>
      </c>
      <c r="F38" s="14"/>
      <c r="G38" s="32">
        <v>2</v>
      </c>
      <c r="H38" s="109" t="s">
        <v>241</v>
      </c>
      <c r="I38" s="110"/>
      <c r="J38" s="110"/>
      <c r="K38" s="111"/>
      <c r="L38" s="33">
        <v>0</v>
      </c>
      <c r="M38" s="34"/>
      <c r="N38" s="35">
        <v>2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194</v>
      </c>
      <c r="I39" s="110"/>
      <c r="J39" s="110"/>
      <c r="K39" s="111"/>
      <c r="L39" s="33">
        <v>3</v>
      </c>
      <c r="M39" s="35">
        <v>3</v>
      </c>
      <c r="N39" s="34"/>
      <c r="O39" s="36"/>
      <c r="P39" s="103"/>
      <c r="Q39" s="37">
        <v>4</v>
      </c>
      <c r="R39" s="38">
        <v>1</v>
      </c>
    </row>
    <row r="40" spans="2:18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0.67361111111111116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58</v>
      </c>
      <c r="D44" s="12">
        <v>0.64583333333333337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16" t="s">
        <v>189</v>
      </c>
      <c r="I45" s="117"/>
      <c r="J45" s="117"/>
      <c r="K45" s="118"/>
      <c r="L45" s="25"/>
      <c r="M45" s="26">
        <v>1</v>
      </c>
      <c r="N45" s="26">
        <v>3</v>
      </c>
      <c r="O45" s="27"/>
      <c r="P45" s="103"/>
      <c r="Q45" s="28">
        <v>3</v>
      </c>
      <c r="R45" s="29">
        <v>2</v>
      </c>
    </row>
    <row r="46" spans="2:18" ht="18" customHeight="1">
      <c r="B46" s="30" t="s">
        <v>12</v>
      </c>
      <c r="C46" s="108" t="str">
        <f>C44</f>
        <v>27/08</v>
      </c>
      <c r="D46" s="31">
        <v>0.65972222222222221</v>
      </c>
      <c r="E46" s="23">
        <f>E44</f>
        <v>6</v>
      </c>
      <c r="F46" s="14"/>
      <c r="G46" s="32">
        <v>2</v>
      </c>
      <c r="H46" s="109" t="s">
        <v>231</v>
      </c>
      <c r="I46" s="110"/>
      <c r="J46" s="110"/>
      <c r="K46" s="111"/>
      <c r="L46" s="33">
        <v>3</v>
      </c>
      <c r="M46" s="34"/>
      <c r="N46" s="35">
        <v>3</v>
      </c>
      <c r="O46" s="36"/>
      <c r="P46" s="103"/>
      <c r="Q46" s="37">
        <v>4</v>
      </c>
      <c r="R46" s="38">
        <v>1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09" t="s">
        <v>248</v>
      </c>
      <c r="I47" s="110"/>
      <c r="J47" s="110"/>
      <c r="K47" s="111"/>
      <c r="L47" s="33">
        <v>1</v>
      </c>
      <c r="M47" s="35">
        <v>0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6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13</v>
      </c>
      <c r="C49" s="112"/>
      <c r="D49" s="48">
        <v>0.67361111111111116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8" t="s">
        <v>58</v>
      </c>
      <c r="D52" s="12">
        <v>0.64583333333333337</v>
      </c>
      <c r="E52" s="13">
        <v>7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16" t="s">
        <v>238</v>
      </c>
      <c r="I53" s="117"/>
      <c r="J53" s="117"/>
      <c r="K53" s="118"/>
      <c r="L53" s="25"/>
      <c r="M53" s="26">
        <v>0</v>
      </c>
      <c r="N53" s="26">
        <v>3</v>
      </c>
      <c r="O53" s="27"/>
      <c r="P53" s="103"/>
      <c r="Q53" s="28">
        <v>3</v>
      </c>
      <c r="R53" s="29">
        <v>2</v>
      </c>
    </row>
    <row r="54" spans="2:18" ht="18" customHeight="1">
      <c r="B54" s="30" t="s">
        <v>12</v>
      </c>
      <c r="C54" s="108" t="str">
        <f>C52</f>
        <v>27/08</v>
      </c>
      <c r="D54" s="31">
        <v>0.65972222222222221</v>
      </c>
      <c r="E54" s="23">
        <f>E52</f>
        <v>7</v>
      </c>
      <c r="F54" s="14"/>
      <c r="G54" s="32">
        <v>2</v>
      </c>
      <c r="H54" s="109" t="s">
        <v>240</v>
      </c>
      <c r="I54" s="110"/>
      <c r="J54" s="110"/>
      <c r="K54" s="111"/>
      <c r="L54" s="33">
        <v>3</v>
      </c>
      <c r="M54" s="34"/>
      <c r="N54" s="35">
        <v>3</v>
      </c>
      <c r="O54" s="36"/>
      <c r="P54" s="103"/>
      <c r="Q54" s="37">
        <v>4</v>
      </c>
      <c r="R54" s="38">
        <v>1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09" t="s">
        <v>251</v>
      </c>
      <c r="I55" s="110"/>
      <c r="J55" s="110"/>
      <c r="K55" s="111"/>
      <c r="L55" s="33">
        <v>1</v>
      </c>
      <c r="M55" s="35">
        <v>1</v>
      </c>
      <c r="N55" s="34"/>
      <c r="O55" s="36"/>
      <c r="P55" s="103"/>
      <c r="Q55" s="37">
        <v>2</v>
      </c>
      <c r="R55" s="38">
        <v>3</v>
      </c>
    </row>
    <row r="56" spans="2:18" ht="18" customHeight="1" thickBot="1">
      <c r="B56" s="40" t="str">
        <f>IF(H56="BYE","X","1-4")</f>
        <v>X</v>
      </c>
      <c r="C56" s="108" t="str">
        <f>C52</f>
        <v>27/08</v>
      </c>
      <c r="D56" s="31"/>
      <c r="E56" s="23">
        <f>E52</f>
        <v>7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13</v>
      </c>
      <c r="C57" s="112"/>
      <c r="D57" s="48">
        <v>0.67361111111111116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8" t="s">
        <v>58</v>
      </c>
      <c r="D60" s="12">
        <v>0.64583333333333337</v>
      </c>
      <c r="E60" s="89">
        <v>9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9"/>
      <c r="D61" s="12">
        <v>0.64583333333333337</v>
      </c>
      <c r="E61" s="23">
        <v>10</v>
      </c>
      <c r="F61" s="14"/>
      <c r="G61" s="24">
        <v>1</v>
      </c>
      <c r="H61" s="184" t="s">
        <v>239</v>
      </c>
      <c r="I61" s="185"/>
      <c r="J61" s="185"/>
      <c r="K61" s="186"/>
      <c r="L61" s="25"/>
      <c r="M61" s="26">
        <v>1</v>
      </c>
      <c r="N61" s="26">
        <v>3</v>
      </c>
      <c r="O61" s="27">
        <v>3</v>
      </c>
      <c r="P61" s="103"/>
      <c r="Q61" s="28">
        <v>5</v>
      </c>
      <c r="R61" s="29">
        <v>2</v>
      </c>
    </row>
    <row r="62" spans="2:18" ht="18" customHeight="1">
      <c r="B62" s="30" t="s">
        <v>12</v>
      </c>
      <c r="C62" s="108" t="str">
        <f>C60</f>
        <v>27/08</v>
      </c>
      <c r="D62" s="31">
        <v>0.65972222222222221</v>
      </c>
      <c r="E62" s="23">
        <f>E60</f>
        <v>9</v>
      </c>
      <c r="F62" s="14"/>
      <c r="G62" s="32">
        <v>2</v>
      </c>
      <c r="H62" s="109" t="s">
        <v>230</v>
      </c>
      <c r="I62" s="110"/>
      <c r="J62" s="110"/>
      <c r="K62" s="111"/>
      <c r="L62" s="33">
        <v>3</v>
      </c>
      <c r="M62" s="34"/>
      <c r="N62" s="35">
        <v>3</v>
      </c>
      <c r="O62" s="36">
        <v>3</v>
      </c>
      <c r="P62" s="103"/>
      <c r="Q62" s="37">
        <v>6</v>
      </c>
      <c r="R62" s="38">
        <v>1</v>
      </c>
    </row>
    <row r="63" spans="2:18" ht="18" customHeight="1">
      <c r="B63" s="39" t="str">
        <f>IF(H64="BYE","X","3-4")</f>
        <v>3-4</v>
      </c>
      <c r="C63" s="99"/>
      <c r="D63" s="22">
        <v>0.65972222222222221</v>
      </c>
      <c r="E63" s="23">
        <v>10</v>
      </c>
      <c r="F63" s="14"/>
      <c r="G63" s="32">
        <v>3</v>
      </c>
      <c r="H63" s="109" t="s">
        <v>252</v>
      </c>
      <c r="I63" s="110"/>
      <c r="J63" s="110"/>
      <c r="K63" s="111"/>
      <c r="L63" s="33">
        <v>0</v>
      </c>
      <c r="M63" s="35">
        <v>1</v>
      </c>
      <c r="N63" s="34"/>
      <c r="O63" s="36">
        <v>0</v>
      </c>
      <c r="P63" s="103"/>
      <c r="Q63" s="37">
        <v>3</v>
      </c>
      <c r="R63" s="38">
        <v>4</v>
      </c>
    </row>
    <row r="64" spans="2:18" ht="18" customHeight="1" thickBot="1">
      <c r="B64" s="40" t="str">
        <f>IF(H64="BYE","X","1-4")</f>
        <v>1-4</v>
      </c>
      <c r="C64" s="108" t="str">
        <f>C60</f>
        <v>27/08</v>
      </c>
      <c r="D64" s="31">
        <v>0.67361111111111116</v>
      </c>
      <c r="E64" s="23">
        <f>E60</f>
        <v>9</v>
      </c>
      <c r="F64" s="14"/>
      <c r="G64" s="41">
        <v>4</v>
      </c>
      <c r="H64" s="113" t="s">
        <v>250</v>
      </c>
      <c r="I64" s="114"/>
      <c r="J64" s="114"/>
      <c r="K64" s="115"/>
      <c r="L64" s="42">
        <v>0</v>
      </c>
      <c r="M64" s="43">
        <v>0</v>
      </c>
      <c r="N64" s="43">
        <v>3</v>
      </c>
      <c r="O64" s="44"/>
      <c r="P64" s="104"/>
      <c r="Q64" s="45">
        <v>4</v>
      </c>
      <c r="R64" s="46">
        <v>3</v>
      </c>
    </row>
    <row r="65" spans="1:18" ht="18" customHeight="1" thickBot="1">
      <c r="B65" s="47" t="s">
        <v>13</v>
      </c>
      <c r="C65" s="112"/>
      <c r="D65" s="48">
        <v>0.67361111111111116</v>
      </c>
      <c r="E65" s="49"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/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76"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5" priority="36" stopIfTrue="1" operator="equal">
      <formula>0</formula>
    </cfRule>
  </conditionalFormatting>
  <conditionalFormatting sqref="Q5">
    <cfRule type="cellIs" dxfId="54" priority="35" stopIfTrue="1" operator="equal">
      <formula>0</formula>
    </cfRule>
  </conditionalFormatting>
  <conditionalFormatting sqref="Q14:Q16">
    <cfRule type="cellIs" dxfId="53" priority="34" stopIfTrue="1" operator="equal">
      <formula>0</formula>
    </cfRule>
  </conditionalFormatting>
  <conditionalFormatting sqref="Q13">
    <cfRule type="cellIs" dxfId="52" priority="33" stopIfTrue="1" operator="equal">
      <formula>0</formula>
    </cfRule>
  </conditionalFormatting>
  <conditionalFormatting sqref="Q22:Q24">
    <cfRule type="cellIs" dxfId="51" priority="32" stopIfTrue="1" operator="equal">
      <formula>0</formula>
    </cfRule>
  </conditionalFormatting>
  <conditionalFormatting sqref="Q21">
    <cfRule type="cellIs" dxfId="50" priority="31" stopIfTrue="1" operator="equal">
      <formula>0</formula>
    </cfRule>
  </conditionalFormatting>
  <conditionalFormatting sqref="Q30:Q32">
    <cfRule type="cellIs" dxfId="49" priority="30" stopIfTrue="1" operator="equal">
      <formula>0</formula>
    </cfRule>
  </conditionalFormatting>
  <conditionalFormatting sqref="Q29">
    <cfRule type="cellIs" dxfId="48" priority="29" stopIfTrue="1" operator="equal">
      <formula>0</formula>
    </cfRule>
  </conditionalFormatting>
  <conditionalFormatting sqref="Q38:Q40">
    <cfRule type="cellIs" dxfId="47" priority="28" stopIfTrue="1" operator="equal">
      <formula>0</formula>
    </cfRule>
  </conditionalFormatting>
  <conditionalFormatting sqref="Q37">
    <cfRule type="cellIs" dxfId="46" priority="27" stopIfTrue="1" operator="equal">
      <formula>0</formula>
    </cfRule>
  </conditionalFormatting>
  <conditionalFormatting sqref="Q46:Q48">
    <cfRule type="cellIs" dxfId="45" priority="26" stopIfTrue="1" operator="equal">
      <formula>0</formula>
    </cfRule>
  </conditionalFormatting>
  <conditionalFormatting sqref="Q45">
    <cfRule type="cellIs" dxfId="44" priority="25" stopIfTrue="1" operator="equal">
      <formula>0</formula>
    </cfRule>
  </conditionalFormatting>
  <conditionalFormatting sqref="Q54:Q56">
    <cfRule type="cellIs" dxfId="43" priority="24" stopIfTrue="1" operator="equal">
      <formula>0</formula>
    </cfRule>
  </conditionalFormatting>
  <conditionalFormatting sqref="Q53">
    <cfRule type="cellIs" dxfId="42" priority="23" stopIfTrue="1" operator="equal">
      <formula>0</formula>
    </cfRule>
  </conditionalFormatting>
  <conditionalFormatting sqref="Q62:Q64">
    <cfRule type="cellIs" dxfId="41" priority="22" stopIfTrue="1" operator="equal">
      <formula>0</formula>
    </cfRule>
  </conditionalFormatting>
  <conditionalFormatting sqref="Q61">
    <cfRule type="cellIs" dxfId="40" priority="2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2" max="18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topLeftCell="A43" zoomScaleSheetLayoutView="100" workbookViewId="0">
      <selection activeCell="H53" sqref="H53:K5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5703125" style="1" customWidth="1"/>
    <col min="22" max="16384" width="9.140625" style="1"/>
  </cols>
  <sheetData>
    <row r="1" spans="1:18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52</v>
      </c>
      <c r="L1" s="96"/>
      <c r="M1" s="96"/>
      <c r="N1" s="96"/>
      <c r="O1" s="96" t="s">
        <v>3</v>
      </c>
      <c r="P1" s="96"/>
      <c r="Q1" s="96"/>
      <c r="R1" s="97"/>
    </row>
    <row r="2" spans="1:18" ht="18" customHeight="1" thickBot="1"/>
    <row r="3" spans="1:18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>
      <c r="B4" s="11" t="s">
        <v>7</v>
      </c>
      <c r="C4" s="98" t="s">
        <v>58</v>
      </c>
      <c r="D4" s="12">
        <v>0.72916666666666663</v>
      </c>
      <c r="E4" s="13">
        <v>4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18" ht="18" customHeight="1">
      <c r="B5" s="21" t="str">
        <f>IF(H8="BYE","X","2-4")</f>
        <v>X</v>
      </c>
      <c r="C5" s="99"/>
      <c r="D5" s="22"/>
      <c r="E5" s="23">
        <f>E4</f>
        <v>4</v>
      </c>
      <c r="F5" s="14"/>
      <c r="G5" s="24">
        <v>1</v>
      </c>
      <c r="H5" s="116" t="s">
        <v>253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18" ht="18" customHeight="1">
      <c r="B6" s="30" t="s">
        <v>12</v>
      </c>
      <c r="C6" s="108" t="str">
        <f>C4</f>
        <v>27/08</v>
      </c>
      <c r="D6" s="31">
        <v>0.74305555555555547</v>
      </c>
      <c r="E6" s="23">
        <f>E4</f>
        <v>4</v>
      </c>
      <c r="F6" s="14"/>
      <c r="G6" s="32">
        <v>2</v>
      </c>
      <c r="H6" s="105" t="s">
        <v>247</v>
      </c>
      <c r="I6" s="106"/>
      <c r="J6" s="106"/>
      <c r="K6" s="107"/>
      <c r="L6" s="33">
        <v>0</v>
      </c>
      <c r="M6" s="34"/>
      <c r="N6" s="35">
        <v>0</v>
      </c>
      <c r="O6" s="36"/>
      <c r="P6" s="103"/>
      <c r="Q6" s="37">
        <v>2</v>
      </c>
      <c r="R6" s="38">
        <v>3</v>
      </c>
    </row>
    <row r="7" spans="1:18" ht="18" customHeight="1">
      <c r="B7" s="39" t="str">
        <f>IF(H8="BYE","X","3-4")</f>
        <v>X</v>
      </c>
      <c r="C7" s="99"/>
      <c r="D7" s="22"/>
      <c r="E7" s="23">
        <f>E4</f>
        <v>4</v>
      </c>
      <c r="F7" s="14"/>
      <c r="G7" s="32">
        <v>3</v>
      </c>
      <c r="H7" s="109" t="s">
        <v>242</v>
      </c>
      <c r="I7" s="110"/>
      <c r="J7" s="110"/>
      <c r="K7" s="111"/>
      <c r="L7" s="33">
        <v>1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18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4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</row>
    <row r="9" spans="1:18" ht="18" customHeight="1" thickBot="1">
      <c r="B9" s="47" t="s">
        <v>13</v>
      </c>
      <c r="C9" s="112"/>
      <c r="D9" s="48">
        <v>0.75694444444444453</v>
      </c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/>
    <row r="11" spans="1:18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>
      <c r="B12" s="11" t="s">
        <v>7</v>
      </c>
      <c r="C12" s="98" t="s">
        <v>58</v>
      </c>
      <c r="D12" s="12">
        <v>0.72916666666666663</v>
      </c>
      <c r="E12" s="13">
        <v>5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18" ht="18" customHeight="1">
      <c r="B13" s="21" t="str">
        <f>IF(H16="BYE","X","2-4")</f>
        <v>X</v>
      </c>
      <c r="C13" s="99"/>
      <c r="D13" s="22"/>
      <c r="E13" s="23">
        <f>E12</f>
        <v>5</v>
      </c>
      <c r="F13" s="14"/>
      <c r="G13" s="24">
        <v>1</v>
      </c>
      <c r="H13" s="105" t="s">
        <v>257</v>
      </c>
      <c r="I13" s="106"/>
      <c r="J13" s="106"/>
      <c r="K13" s="107"/>
      <c r="L13" s="25"/>
      <c r="M13" s="26">
        <v>0</v>
      </c>
      <c r="N13" s="26">
        <v>2</v>
      </c>
      <c r="O13" s="27"/>
      <c r="P13" s="103"/>
      <c r="Q13" s="28">
        <v>2</v>
      </c>
      <c r="R13" s="29">
        <v>3</v>
      </c>
    </row>
    <row r="14" spans="1:18" ht="18" customHeight="1">
      <c r="B14" s="30" t="s">
        <v>12</v>
      </c>
      <c r="C14" s="108" t="str">
        <f>C12</f>
        <v>27/08</v>
      </c>
      <c r="D14" s="31">
        <v>0.74305555555555547</v>
      </c>
      <c r="E14" s="23">
        <f>E12</f>
        <v>5</v>
      </c>
      <c r="F14" s="14"/>
      <c r="G14" s="32">
        <v>2</v>
      </c>
      <c r="H14" s="109" t="s">
        <v>235</v>
      </c>
      <c r="I14" s="110"/>
      <c r="J14" s="110"/>
      <c r="K14" s="111"/>
      <c r="L14" s="33">
        <v>3</v>
      </c>
      <c r="M14" s="34"/>
      <c r="N14" s="35">
        <v>3</v>
      </c>
      <c r="O14" s="36"/>
      <c r="P14" s="103"/>
      <c r="Q14" s="37">
        <v>4</v>
      </c>
      <c r="R14" s="38">
        <v>1</v>
      </c>
    </row>
    <row r="15" spans="1:18" ht="18" customHeight="1" thickBot="1">
      <c r="B15" s="39" t="str">
        <f>IF(H16="BYE","X","3-4")</f>
        <v>X</v>
      </c>
      <c r="C15" s="99"/>
      <c r="D15" s="22"/>
      <c r="E15" s="23">
        <f>E12</f>
        <v>5</v>
      </c>
      <c r="F15" s="14"/>
      <c r="G15" s="32">
        <v>3</v>
      </c>
      <c r="H15" s="113" t="s">
        <v>259</v>
      </c>
      <c r="I15" s="114"/>
      <c r="J15" s="114"/>
      <c r="K15" s="115"/>
      <c r="L15" s="33">
        <v>3</v>
      </c>
      <c r="M15" s="35">
        <v>0</v>
      </c>
      <c r="N15" s="34"/>
      <c r="O15" s="36"/>
      <c r="P15" s="103"/>
      <c r="Q15" s="37">
        <v>3</v>
      </c>
      <c r="R15" s="38">
        <v>2</v>
      </c>
    </row>
    <row r="16" spans="1:18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5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13</v>
      </c>
      <c r="C17" s="112"/>
      <c r="D17" s="48">
        <v>0.75694444444444453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58</v>
      </c>
      <c r="D20" s="12">
        <v>0.72916666666666663</v>
      </c>
      <c r="E20" s="13">
        <v>6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6</v>
      </c>
      <c r="F21" s="14"/>
      <c r="G21" s="24">
        <v>1</v>
      </c>
      <c r="H21" s="116" t="s">
        <v>254</v>
      </c>
      <c r="I21" s="117"/>
      <c r="J21" s="117"/>
      <c r="K21" s="118"/>
      <c r="L21" s="25"/>
      <c r="M21" s="26" t="s">
        <v>290</v>
      </c>
      <c r="N21" s="26" t="s">
        <v>290</v>
      </c>
      <c r="O21" s="27"/>
      <c r="P21" s="103"/>
      <c r="Q21" s="28">
        <v>0</v>
      </c>
      <c r="R21" s="29">
        <v>3</v>
      </c>
    </row>
    <row r="22" spans="2:18" ht="18" customHeight="1">
      <c r="B22" s="30" t="s">
        <v>12</v>
      </c>
      <c r="C22" s="108" t="str">
        <f>C20</f>
        <v>27/08</v>
      </c>
      <c r="D22" s="31">
        <v>0.74305555555555547</v>
      </c>
      <c r="E22" s="23">
        <f>E20</f>
        <v>6</v>
      </c>
      <c r="F22" s="14"/>
      <c r="G22" s="32">
        <v>2</v>
      </c>
      <c r="H22" s="109" t="s">
        <v>256</v>
      </c>
      <c r="I22" s="110"/>
      <c r="J22" s="110"/>
      <c r="K22" s="111"/>
      <c r="L22" s="33">
        <v>3</v>
      </c>
      <c r="M22" s="34"/>
      <c r="N22" s="35">
        <v>3</v>
      </c>
      <c r="O22" s="36"/>
      <c r="P22" s="103"/>
      <c r="Q22" s="37">
        <v>4</v>
      </c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6</v>
      </c>
      <c r="F23" s="14"/>
      <c r="G23" s="32">
        <v>3</v>
      </c>
      <c r="H23" s="109" t="s">
        <v>261</v>
      </c>
      <c r="I23" s="110"/>
      <c r="J23" s="110"/>
      <c r="K23" s="111"/>
      <c r="L23" s="33">
        <v>3</v>
      </c>
      <c r="M23" s="35">
        <v>0</v>
      </c>
      <c r="N23" s="34"/>
      <c r="O23" s="36"/>
      <c r="P23" s="103"/>
      <c r="Q23" s="37">
        <v>3</v>
      </c>
      <c r="R23" s="38">
        <v>2</v>
      </c>
    </row>
    <row r="24" spans="2:18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6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13</v>
      </c>
      <c r="C25" s="112"/>
      <c r="D25" s="48">
        <v>0.75694444444444453</v>
      </c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58</v>
      </c>
      <c r="D28" s="12">
        <v>0.72916666666666663</v>
      </c>
      <c r="E28" s="13">
        <v>7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7</v>
      </c>
      <c r="F29" s="14"/>
      <c r="G29" s="24">
        <v>1</v>
      </c>
      <c r="H29" s="116" t="s">
        <v>255</v>
      </c>
      <c r="I29" s="117"/>
      <c r="J29" s="117"/>
      <c r="K29" s="118"/>
      <c r="L29" s="25"/>
      <c r="M29" s="26">
        <v>3</v>
      </c>
      <c r="N29" s="26">
        <v>2</v>
      </c>
      <c r="O29" s="27"/>
      <c r="P29" s="103"/>
      <c r="Q29" s="28">
        <v>3</v>
      </c>
      <c r="R29" s="29">
        <v>2</v>
      </c>
    </row>
    <row r="30" spans="2:18" ht="18" customHeight="1">
      <c r="B30" s="30" t="s">
        <v>12</v>
      </c>
      <c r="C30" s="108" t="str">
        <f>C28</f>
        <v>27/08</v>
      </c>
      <c r="D30" s="31">
        <v>0.74305555555555547</v>
      </c>
      <c r="E30" s="23">
        <f>E28</f>
        <v>7</v>
      </c>
      <c r="F30" s="14"/>
      <c r="G30" s="32">
        <v>2</v>
      </c>
      <c r="H30" s="109" t="s">
        <v>241</v>
      </c>
      <c r="I30" s="110"/>
      <c r="J30" s="110"/>
      <c r="K30" s="111"/>
      <c r="L30" s="33">
        <v>1</v>
      </c>
      <c r="M30" s="34"/>
      <c r="N30" s="35">
        <v>1</v>
      </c>
      <c r="O30" s="36"/>
      <c r="P30" s="103"/>
      <c r="Q30" s="37">
        <v>2</v>
      </c>
      <c r="R30" s="38">
        <v>3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7</v>
      </c>
      <c r="F31" s="14"/>
      <c r="G31" s="32">
        <v>3</v>
      </c>
      <c r="H31" s="109" t="s">
        <v>258</v>
      </c>
      <c r="I31" s="110"/>
      <c r="J31" s="110"/>
      <c r="K31" s="111"/>
      <c r="L31" s="33">
        <v>3</v>
      </c>
      <c r="M31" s="35">
        <v>3</v>
      </c>
      <c r="N31" s="34"/>
      <c r="O31" s="36"/>
      <c r="P31" s="103"/>
      <c r="Q31" s="37">
        <v>4</v>
      </c>
      <c r="R31" s="38">
        <v>1</v>
      </c>
    </row>
    <row r="32" spans="2:18" ht="18" customHeight="1" thickBot="1">
      <c r="B32" s="40" t="str">
        <f>IF(H32="BYE","X","1-4")</f>
        <v>X</v>
      </c>
      <c r="C32" s="108" t="str">
        <f>C28</f>
        <v>27/08</v>
      </c>
      <c r="D32" s="31"/>
      <c r="E32" s="23">
        <f>E28</f>
        <v>7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13</v>
      </c>
      <c r="C33" s="112"/>
      <c r="D33" s="48">
        <v>0.75694444444444453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58</v>
      </c>
      <c r="D36" s="12">
        <v>0.72916666666666663</v>
      </c>
      <c r="E36" s="13">
        <v>8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8</v>
      </c>
      <c r="F37" s="14"/>
      <c r="G37" s="24">
        <v>1</v>
      </c>
      <c r="H37" s="105" t="s">
        <v>240</v>
      </c>
      <c r="I37" s="106"/>
      <c r="J37" s="106"/>
      <c r="K37" s="107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12</v>
      </c>
      <c r="C38" s="108" t="str">
        <f>C36</f>
        <v>27/08</v>
      </c>
      <c r="D38" s="31">
        <v>0.74305555555555547</v>
      </c>
      <c r="E38" s="23">
        <f>E36</f>
        <v>8</v>
      </c>
      <c r="F38" s="14"/>
      <c r="G38" s="32">
        <v>2</v>
      </c>
      <c r="H38" s="109" t="s">
        <v>236</v>
      </c>
      <c r="I38" s="110"/>
      <c r="J38" s="110"/>
      <c r="K38" s="111"/>
      <c r="L38" s="33">
        <v>0</v>
      </c>
      <c r="M38" s="34"/>
      <c r="N38" s="35">
        <v>2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8</v>
      </c>
      <c r="F39" s="14"/>
      <c r="G39" s="32">
        <v>3</v>
      </c>
      <c r="H39" s="109" t="s">
        <v>194</v>
      </c>
      <c r="I39" s="110"/>
      <c r="J39" s="110"/>
      <c r="K39" s="111"/>
      <c r="L39" s="33">
        <v>2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27/08</v>
      </c>
      <c r="D40" s="31"/>
      <c r="E40" s="23">
        <f>E36</f>
        <v>8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0.75694444444444453</v>
      </c>
      <c r="E41" s="49">
        <f>E36</f>
        <v>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58</v>
      </c>
      <c r="D44" s="12">
        <v>0.72916666666666663</v>
      </c>
      <c r="E44" s="13">
        <v>9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9</v>
      </c>
      <c r="F45" s="14"/>
      <c r="G45" s="24">
        <v>1</v>
      </c>
      <c r="H45" s="116" t="s">
        <v>237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</row>
    <row r="46" spans="2:18" ht="18" customHeight="1">
      <c r="B46" s="30" t="s">
        <v>12</v>
      </c>
      <c r="C46" s="108" t="str">
        <f>C44</f>
        <v>27/08</v>
      </c>
      <c r="D46" s="31">
        <v>0.74305555555555547</v>
      </c>
      <c r="E46" s="23">
        <f>E44</f>
        <v>9</v>
      </c>
      <c r="F46" s="14"/>
      <c r="G46" s="32">
        <v>2</v>
      </c>
      <c r="H46" s="109" t="s">
        <v>238</v>
      </c>
      <c r="I46" s="110"/>
      <c r="J46" s="110"/>
      <c r="K46" s="111"/>
      <c r="L46" s="33">
        <v>0</v>
      </c>
      <c r="M46" s="34"/>
      <c r="N46" s="35">
        <v>3</v>
      </c>
      <c r="O46" s="36"/>
      <c r="P46" s="103"/>
      <c r="Q46" s="37">
        <v>3</v>
      </c>
      <c r="R46" s="38">
        <v>2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9</v>
      </c>
      <c r="F47" s="14"/>
      <c r="G47" s="32">
        <v>3</v>
      </c>
      <c r="H47" s="109" t="s">
        <v>244</v>
      </c>
      <c r="I47" s="110"/>
      <c r="J47" s="110"/>
      <c r="K47" s="111"/>
      <c r="L47" s="33">
        <v>0</v>
      </c>
      <c r="M47" s="35">
        <v>0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27/08</v>
      </c>
      <c r="D48" s="31"/>
      <c r="E48" s="23">
        <f>E44</f>
        <v>9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1:18" ht="18" customHeight="1" thickBot="1">
      <c r="B49" s="47" t="s">
        <v>13</v>
      </c>
      <c r="C49" s="112"/>
      <c r="D49" s="48">
        <v>0.75694444444444453</v>
      </c>
      <c r="E49" s="49">
        <f>E44</f>
        <v>9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thickBot="1"/>
    <row r="51" spans="1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 ht="18" customHeight="1" thickBot="1">
      <c r="B52" s="11" t="s">
        <v>7</v>
      </c>
      <c r="C52" s="98" t="s">
        <v>58</v>
      </c>
      <c r="D52" s="12">
        <v>0.72916666666666663</v>
      </c>
      <c r="E52" s="13">
        <v>10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</row>
    <row r="53" spans="1:18" ht="18" customHeight="1">
      <c r="B53" s="21" t="str">
        <f>IF(H56="BYE","X","2-4")</f>
        <v>X</v>
      </c>
      <c r="C53" s="99"/>
      <c r="D53" s="22"/>
      <c r="E53" s="23">
        <f>E52</f>
        <v>10</v>
      </c>
      <c r="F53" s="14"/>
      <c r="G53" s="24">
        <v>1</v>
      </c>
      <c r="H53" s="105" t="s">
        <v>189</v>
      </c>
      <c r="I53" s="106"/>
      <c r="J53" s="106"/>
      <c r="K53" s="107"/>
      <c r="L53" s="25"/>
      <c r="M53" s="26">
        <v>1</v>
      </c>
      <c r="N53" s="26">
        <v>3</v>
      </c>
      <c r="O53" s="27"/>
      <c r="P53" s="103"/>
      <c r="Q53" s="28">
        <v>3</v>
      </c>
      <c r="R53" s="29">
        <v>2</v>
      </c>
    </row>
    <row r="54" spans="1:18" ht="18" customHeight="1">
      <c r="B54" s="30" t="s">
        <v>12</v>
      </c>
      <c r="C54" s="108" t="str">
        <f>C52</f>
        <v>27/08</v>
      </c>
      <c r="D54" s="31">
        <v>0.74305555555555547</v>
      </c>
      <c r="E54" s="23">
        <f>E52</f>
        <v>10</v>
      </c>
      <c r="F54" s="14"/>
      <c r="G54" s="32">
        <v>2</v>
      </c>
      <c r="H54" s="109" t="s">
        <v>185</v>
      </c>
      <c r="I54" s="110"/>
      <c r="J54" s="110"/>
      <c r="K54" s="111"/>
      <c r="L54" s="33">
        <v>3</v>
      </c>
      <c r="M54" s="34"/>
      <c r="N54" s="35">
        <v>3</v>
      </c>
      <c r="O54" s="36"/>
      <c r="P54" s="103"/>
      <c r="Q54" s="37">
        <v>4</v>
      </c>
      <c r="R54" s="38">
        <v>1</v>
      </c>
    </row>
    <row r="55" spans="1:18" ht="18" customHeight="1">
      <c r="B55" s="39" t="str">
        <f>IF(H56="BYE","X","3-4")</f>
        <v>X</v>
      </c>
      <c r="C55" s="99"/>
      <c r="D55" s="22"/>
      <c r="E55" s="23">
        <f>E52</f>
        <v>10</v>
      </c>
      <c r="F55" s="14"/>
      <c r="G55" s="32">
        <v>3</v>
      </c>
      <c r="H55" s="109" t="s">
        <v>260</v>
      </c>
      <c r="I55" s="110"/>
      <c r="J55" s="110"/>
      <c r="K55" s="111"/>
      <c r="L55" s="33">
        <v>0</v>
      </c>
      <c r="M55" s="35">
        <v>1</v>
      </c>
      <c r="N55" s="34"/>
      <c r="O55" s="36"/>
      <c r="P55" s="103"/>
      <c r="Q55" s="37">
        <v>2</v>
      </c>
      <c r="R55" s="38">
        <v>3</v>
      </c>
    </row>
    <row r="56" spans="1:18" ht="18" customHeight="1" thickBot="1">
      <c r="B56" s="40" t="str">
        <f>IF(H56="BYE","X","1-4")</f>
        <v>X</v>
      </c>
      <c r="C56" s="108" t="str">
        <f>C52</f>
        <v>27/08</v>
      </c>
      <c r="D56" s="31"/>
      <c r="E56" s="23">
        <f>E52</f>
        <v>10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</row>
    <row r="57" spans="1:18" ht="18" customHeight="1" thickBot="1">
      <c r="B57" s="47" t="s">
        <v>13</v>
      </c>
      <c r="C57" s="112"/>
      <c r="D57" s="48">
        <v>0.75694444444444453</v>
      </c>
      <c r="E57" s="49">
        <f>E52</f>
        <v>10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1:18" ht="18" customHeight="1"/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67"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" priority="36" stopIfTrue="1" operator="equal">
      <formula>0</formula>
    </cfRule>
  </conditionalFormatting>
  <conditionalFormatting sqref="Q5">
    <cfRule type="cellIs" dxfId="38" priority="35" stopIfTrue="1" operator="equal">
      <formula>0</formula>
    </cfRule>
  </conditionalFormatting>
  <conditionalFormatting sqref="Q14:Q16">
    <cfRule type="cellIs" dxfId="37" priority="34" stopIfTrue="1" operator="equal">
      <formula>0</formula>
    </cfRule>
  </conditionalFormatting>
  <conditionalFormatting sqref="Q13">
    <cfRule type="cellIs" dxfId="36" priority="33" stopIfTrue="1" operator="equal">
      <formula>0</formula>
    </cfRule>
  </conditionalFormatting>
  <conditionalFormatting sqref="Q22:Q24">
    <cfRule type="cellIs" dxfId="35" priority="32" stopIfTrue="1" operator="equal">
      <formula>0</formula>
    </cfRule>
  </conditionalFormatting>
  <conditionalFormatting sqref="Q21">
    <cfRule type="cellIs" dxfId="34" priority="31" stopIfTrue="1" operator="equal">
      <formula>0</formula>
    </cfRule>
  </conditionalFormatting>
  <conditionalFormatting sqref="Q30:Q32">
    <cfRule type="cellIs" dxfId="33" priority="30" stopIfTrue="1" operator="equal">
      <formula>0</formula>
    </cfRule>
  </conditionalFormatting>
  <conditionalFormatting sqref="Q29">
    <cfRule type="cellIs" dxfId="32" priority="29" stopIfTrue="1" operator="equal">
      <formula>0</formula>
    </cfRule>
  </conditionalFormatting>
  <conditionalFormatting sqref="Q38:Q40">
    <cfRule type="cellIs" dxfId="31" priority="28" stopIfTrue="1" operator="equal">
      <formula>0</formula>
    </cfRule>
  </conditionalFormatting>
  <conditionalFormatting sqref="Q37">
    <cfRule type="cellIs" dxfId="30" priority="27" stopIfTrue="1" operator="equal">
      <formula>0</formula>
    </cfRule>
  </conditionalFormatting>
  <conditionalFormatting sqref="Q46:Q48">
    <cfRule type="cellIs" dxfId="29" priority="26" stopIfTrue="1" operator="equal">
      <formula>0</formula>
    </cfRule>
  </conditionalFormatting>
  <conditionalFormatting sqref="Q45">
    <cfRule type="cellIs" dxfId="28" priority="25" stopIfTrue="1" operator="equal">
      <formula>0</formula>
    </cfRule>
  </conditionalFormatting>
  <conditionalFormatting sqref="Q54:Q56">
    <cfRule type="cellIs" dxfId="27" priority="24" stopIfTrue="1" operator="equal">
      <formula>0</formula>
    </cfRule>
  </conditionalFormatting>
  <conditionalFormatting sqref="Q53">
    <cfRule type="cellIs" dxfId="26" priority="2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21" sqref="H21:K2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.8554687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53</v>
      </c>
      <c r="L1" s="96"/>
      <c r="M1" s="96"/>
      <c r="N1" s="96"/>
      <c r="O1" s="96" t="s">
        <v>3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58</v>
      </c>
      <c r="D4" s="12">
        <v>0.60416666666666663</v>
      </c>
      <c r="E4" s="13">
        <v>12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12</v>
      </c>
      <c r="F5" s="14"/>
      <c r="G5" s="24">
        <v>1</v>
      </c>
      <c r="H5" s="116" t="s">
        <v>254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0" ht="18" customHeight="1">
      <c r="B6" s="30" t="s">
        <v>12</v>
      </c>
      <c r="C6" s="108" t="str">
        <f>C4</f>
        <v>27/08</v>
      </c>
      <c r="D6" s="31">
        <v>0.61805555555555558</v>
      </c>
      <c r="E6" s="23">
        <f>E4</f>
        <v>12</v>
      </c>
      <c r="F6" s="14"/>
      <c r="G6" s="32">
        <v>2</v>
      </c>
      <c r="H6" s="109" t="s">
        <v>265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>
        <v>3</v>
      </c>
      <c r="R6" s="38">
        <v>2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12</v>
      </c>
      <c r="F7" s="14"/>
      <c r="G7" s="32">
        <v>3</v>
      </c>
      <c r="H7" s="109" t="s">
        <v>266</v>
      </c>
      <c r="I7" s="110"/>
      <c r="J7" s="110"/>
      <c r="K7" s="111"/>
      <c r="L7" s="33">
        <v>0</v>
      </c>
      <c r="M7" s="35">
        <v>2</v>
      </c>
      <c r="N7" s="34"/>
      <c r="O7" s="36"/>
      <c r="P7" s="103"/>
      <c r="Q7" s="37">
        <v>2</v>
      </c>
      <c r="R7" s="38">
        <v>3</v>
      </c>
    </row>
    <row r="8" spans="1:20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12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0.63194444444444442</v>
      </c>
      <c r="E9" s="49">
        <f>E4</f>
        <v>12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58</v>
      </c>
      <c r="D12" s="12">
        <v>0.60416666666666663</v>
      </c>
      <c r="E12" s="13">
        <v>13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13</v>
      </c>
      <c r="F13" s="14"/>
      <c r="G13" s="24">
        <v>1</v>
      </c>
      <c r="H13" s="105" t="s">
        <v>264</v>
      </c>
      <c r="I13" s="106"/>
      <c r="J13" s="106"/>
      <c r="K13" s="107"/>
      <c r="L13" s="25"/>
      <c r="M13" s="26">
        <v>2</v>
      </c>
      <c r="N13" s="26">
        <v>0</v>
      </c>
      <c r="O13" s="27"/>
      <c r="P13" s="103"/>
      <c r="Q13" s="28">
        <v>2</v>
      </c>
      <c r="R13" s="29">
        <v>3</v>
      </c>
    </row>
    <row r="14" spans="1:20" ht="18" customHeight="1">
      <c r="B14" s="30" t="s">
        <v>12</v>
      </c>
      <c r="C14" s="108" t="str">
        <f>C12</f>
        <v>27/08</v>
      </c>
      <c r="D14" s="31">
        <v>0.61805555555555558</v>
      </c>
      <c r="E14" s="23">
        <f>E12</f>
        <v>13</v>
      </c>
      <c r="F14" s="14"/>
      <c r="G14" s="32">
        <v>2</v>
      </c>
      <c r="H14" s="109" t="s">
        <v>262</v>
      </c>
      <c r="I14" s="110"/>
      <c r="J14" s="110"/>
      <c r="K14" s="111"/>
      <c r="L14" s="33">
        <v>3</v>
      </c>
      <c r="M14" s="34"/>
      <c r="N14" s="35">
        <v>3</v>
      </c>
      <c r="O14" s="36"/>
      <c r="P14" s="103"/>
      <c r="Q14" s="37">
        <v>4</v>
      </c>
      <c r="R14" s="38">
        <v>1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13</v>
      </c>
      <c r="F15" s="14"/>
      <c r="G15" s="32">
        <v>3</v>
      </c>
      <c r="H15" s="109" t="s">
        <v>268</v>
      </c>
      <c r="I15" s="110"/>
      <c r="J15" s="110"/>
      <c r="K15" s="111"/>
      <c r="L15" s="33">
        <v>3</v>
      </c>
      <c r="M15" s="35">
        <v>0</v>
      </c>
      <c r="N15" s="34"/>
      <c r="O15" s="36"/>
      <c r="P15" s="103"/>
      <c r="Q15" s="37">
        <v>3</v>
      </c>
      <c r="R15" s="38">
        <v>2</v>
      </c>
    </row>
    <row r="16" spans="1:20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13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1:18" ht="18" customHeight="1" thickBot="1">
      <c r="B17" s="47" t="s">
        <v>13</v>
      </c>
      <c r="C17" s="112"/>
      <c r="D17" s="48">
        <v>0.63194444444444442</v>
      </c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7</v>
      </c>
      <c r="C20" s="98" t="s">
        <v>58</v>
      </c>
      <c r="D20" s="12">
        <v>0.60416666666666663</v>
      </c>
      <c r="E20" s="13">
        <v>14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1"/>
      <c r="Q20" s="20" t="s">
        <v>10</v>
      </c>
      <c r="R20" s="8" t="s">
        <v>11</v>
      </c>
    </row>
    <row r="21" spans="1:18" ht="18" customHeight="1">
      <c r="B21" s="21" t="str">
        <f>IF(H24="BYE","X","2-4")</f>
        <v>2-4</v>
      </c>
      <c r="C21" s="99"/>
      <c r="D21" s="22">
        <v>0.61805555555555558</v>
      </c>
      <c r="E21" s="23">
        <f>E20</f>
        <v>14</v>
      </c>
      <c r="F21" s="14"/>
      <c r="G21" s="24">
        <v>1</v>
      </c>
      <c r="H21" s="116" t="s">
        <v>263</v>
      </c>
      <c r="I21" s="117"/>
      <c r="J21" s="117"/>
      <c r="K21" s="118"/>
      <c r="L21" s="25"/>
      <c r="M21" s="26">
        <v>3</v>
      </c>
      <c r="N21" s="26">
        <v>1</v>
      </c>
      <c r="O21" s="27">
        <v>2</v>
      </c>
      <c r="P21" s="92">
        <v>0.8</v>
      </c>
      <c r="Q21" s="28">
        <v>4</v>
      </c>
      <c r="R21" s="29">
        <v>4</v>
      </c>
    </row>
    <row r="22" spans="1:18" ht="18" customHeight="1">
      <c r="B22" s="30" t="s">
        <v>12</v>
      </c>
      <c r="C22" s="108" t="str">
        <f>C20</f>
        <v>27/08</v>
      </c>
      <c r="D22" s="31">
        <v>0.63194444444444442</v>
      </c>
      <c r="E22" s="23">
        <f>E20</f>
        <v>14</v>
      </c>
      <c r="F22" s="14"/>
      <c r="G22" s="32">
        <v>2</v>
      </c>
      <c r="H22" s="109" t="s">
        <v>255</v>
      </c>
      <c r="I22" s="110"/>
      <c r="J22" s="110"/>
      <c r="K22" s="111"/>
      <c r="L22" s="33">
        <v>2</v>
      </c>
      <c r="M22" s="34"/>
      <c r="N22" s="35">
        <v>3</v>
      </c>
      <c r="O22" s="36">
        <v>0</v>
      </c>
      <c r="P22" s="92">
        <v>1.25</v>
      </c>
      <c r="Q22" s="37">
        <v>4</v>
      </c>
      <c r="R22" s="38">
        <v>2</v>
      </c>
    </row>
    <row r="23" spans="1:18" ht="18" customHeight="1">
      <c r="B23" s="39" t="str">
        <f>IF(H24="BYE","X","3-4")</f>
        <v>3-4</v>
      </c>
      <c r="C23" s="99"/>
      <c r="D23" s="22">
        <v>0.64583333333333337</v>
      </c>
      <c r="E23" s="23">
        <f>E20</f>
        <v>14</v>
      </c>
      <c r="F23" s="14"/>
      <c r="G23" s="32">
        <v>3</v>
      </c>
      <c r="H23" s="105" t="s">
        <v>260</v>
      </c>
      <c r="I23" s="106"/>
      <c r="J23" s="106"/>
      <c r="K23" s="107"/>
      <c r="L23" s="33">
        <v>3</v>
      </c>
      <c r="M23" s="35">
        <v>1</v>
      </c>
      <c r="N23" s="34"/>
      <c r="O23" s="36">
        <v>0</v>
      </c>
      <c r="P23" s="92">
        <v>1</v>
      </c>
      <c r="Q23" s="37">
        <v>4</v>
      </c>
      <c r="R23" s="38">
        <v>3</v>
      </c>
    </row>
    <row r="24" spans="1:18" ht="18" customHeight="1" thickBot="1">
      <c r="B24" s="40" t="str">
        <f>IF(H24="BYE","X","1-4")</f>
        <v>1-4</v>
      </c>
      <c r="C24" s="108" t="str">
        <f>C20</f>
        <v>27/08</v>
      </c>
      <c r="D24" s="31">
        <v>0.65972222222222221</v>
      </c>
      <c r="E24" s="23">
        <f>E20</f>
        <v>14</v>
      </c>
      <c r="F24" s="14"/>
      <c r="G24" s="41">
        <v>4</v>
      </c>
      <c r="H24" s="113" t="s">
        <v>267</v>
      </c>
      <c r="I24" s="114"/>
      <c r="J24" s="114"/>
      <c r="K24" s="115"/>
      <c r="L24" s="42">
        <v>3</v>
      </c>
      <c r="M24" s="43">
        <v>3</v>
      </c>
      <c r="N24" s="43">
        <v>3</v>
      </c>
      <c r="O24" s="44"/>
      <c r="P24" s="93"/>
      <c r="Q24" s="45">
        <v>6</v>
      </c>
      <c r="R24" s="46">
        <v>1</v>
      </c>
    </row>
    <row r="25" spans="1:18" ht="18" customHeight="1" thickBot="1">
      <c r="B25" s="47" t="s">
        <v>13</v>
      </c>
      <c r="C25" s="112"/>
      <c r="D25" s="48">
        <v>0.67361111111111116</v>
      </c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30">
    <mergeCell ref="C24:C25"/>
    <mergeCell ref="H24:K24"/>
    <mergeCell ref="C20:C21"/>
    <mergeCell ref="G20:H20"/>
    <mergeCell ref="H21:K21"/>
    <mergeCell ref="C22:C23"/>
    <mergeCell ref="H22:K22"/>
    <mergeCell ref="H23:K23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" priority="36" stopIfTrue="1" operator="equal">
      <formula>0</formula>
    </cfRule>
  </conditionalFormatting>
  <conditionalFormatting sqref="Q5">
    <cfRule type="cellIs" dxfId="24" priority="35" stopIfTrue="1" operator="equal">
      <formula>0</formula>
    </cfRule>
  </conditionalFormatting>
  <conditionalFormatting sqref="Q14:Q16">
    <cfRule type="cellIs" dxfId="23" priority="34" stopIfTrue="1" operator="equal">
      <formula>0</formula>
    </cfRule>
  </conditionalFormatting>
  <conditionalFormatting sqref="Q13">
    <cfRule type="cellIs" dxfId="22" priority="33" stopIfTrue="1" operator="equal">
      <formula>0</formula>
    </cfRule>
  </conditionalFormatting>
  <conditionalFormatting sqref="Q22:Q24">
    <cfRule type="cellIs" dxfId="21" priority="32" stopIfTrue="1" operator="equal">
      <formula>0</formula>
    </cfRule>
  </conditionalFormatting>
  <conditionalFormatting sqref="Q21">
    <cfRule type="cellIs" dxfId="20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view="pageBreakPreview" zoomScaleSheetLayoutView="100" workbookViewId="0">
      <selection activeCell="H13" sqref="H13:K1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2851562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17</v>
      </c>
      <c r="L1" s="96"/>
      <c r="M1" s="96"/>
      <c r="N1" s="96"/>
      <c r="O1" s="96" t="s">
        <v>14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57</v>
      </c>
      <c r="D4" s="12">
        <v>0.70833333333333337</v>
      </c>
      <c r="E4" s="13">
        <v>13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>
        <v>0.72222222222222221</v>
      </c>
      <c r="E5" s="23">
        <f>E4</f>
        <v>13</v>
      </c>
      <c r="F5" s="14"/>
      <c r="G5" s="24">
        <v>1</v>
      </c>
      <c r="H5" s="116" t="s">
        <v>67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0" ht="18" customHeight="1">
      <c r="B6" s="30" t="s">
        <v>12</v>
      </c>
      <c r="C6" s="108" t="str">
        <f>C4</f>
        <v>26/08</v>
      </c>
      <c r="D6" s="31">
        <v>0.73611111111111116</v>
      </c>
      <c r="E6" s="23">
        <f>E4</f>
        <v>13</v>
      </c>
      <c r="F6" s="14"/>
      <c r="G6" s="32">
        <v>2</v>
      </c>
      <c r="H6" s="109" t="s">
        <v>62</v>
      </c>
      <c r="I6" s="110"/>
      <c r="J6" s="110"/>
      <c r="K6" s="111"/>
      <c r="L6" s="33">
        <v>0</v>
      </c>
      <c r="M6" s="34"/>
      <c r="N6" s="35">
        <v>1</v>
      </c>
      <c r="O6" s="36"/>
      <c r="P6" s="103"/>
      <c r="Q6" s="37">
        <v>2</v>
      </c>
      <c r="R6" s="38">
        <v>3</v>
      </c>
    </row>
    <row r="7" spans="1:20" ht="18" customHeight="1">
      <c r="B7" s="39" t="str">
        <f>IF(H8="BYE","X","3-4")</f>
        <v>X</v>
      </c>
      <c r="C7" s="99"/>
      <c r="D7" s="22">
        <v>0.75</v>
      </c>
      <c r="E7" s="23">
        <f>E4</f>
        <v>13</v>
      </c>
      <c r="F7" s="14"/>
      <c r="G7" s="32">
        <v>3</v>
      </c>
      <c r="H7" s="109" t="s">
        <v>63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20" ht="18" customHeight="1" thickBot="1">
      <c r="B8" s="40" t="str">
        <f>IF(H8="BYE","X","1-4")</f>
        <v>X</v>
      </c>
      <c r="C8" s="108" t="str">
        <f>C4</f>
        <v>26/08</v>
      </c>
      <c r="D8" s="31">
        <v>0.76388888888888884</v>
      </c>
      <c r="E8" s="23">
        <f>E4</f>
        <v>13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0.77777777777777779</v>
      </c>
      <c r="E9" s="49">
        <f>E4</f>
        <v>13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57</v>
      </c>
      <c r="D12" s="12">
        <v>0.70833333333333337</v>
      </c>
      <c r="E12" s="13">
        <v>14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2-4</v>
      </c>
      <c r="C13" s="99"/>
      <c r="D13" s="22">
        <v>0.72222222222222221</v>
      </c>
      <c r="E13" s="23">
        <f>E12</f>
        <v>14</v>
      </c>
      <c r="F13" s="14"/>
      <c r="G13" s="24">
        <v>1</v>
      </c>
      <c r="H13" s="105" t="s">
        <v>61</v>
      </c>
      <c r="I13" s="106"/>
      <c r="J13" s="106"/>
      <c r="K13" s="107"/>
      <c r="L13" s="25"/>
      <c r="M13" s="26">
        <v>3</v>
      </c>
      <c r="N13" s="26">
        <v>1</v>
      </c>
      <c r="O13" s="27">
        <v>3</v>
      </c>
      <c r="P13" s="103"/>
      <c r="Q13" s="28">
        <v>5</v>
      </c>
      <c r="R13" s="29">
        <v>2</v>
      </c>
    </row>
    <row r="14" spans="1:20" ht="18" customHeight="1">
      <c r="B14" s="30" t="s">
        <v>12</v>
      </c>
      <c r="C14" s="108" t="str">
        <f>C12</f>
        <v>26/08</v>
      </c>
      <c r="D14" s="31">
        <v>0.73611111111111116</v>
      </c>
      <c r="E14" s="23">
        <f>E12</f>
        <v>14</v>
      </c>
      <c r="F14" s="14"/>
      <c r="G14" s="32">
        <v>2</v>
      </c>
      <c r="H14" s="109" t="s">
        <v>60</v>
      </c>
      <c r="I14" s="110"/>
      <c r="J14" s="110"/>
      <c r="K14" s="111"/>
      <c r="L14" s="33">
        <v>1</v>
      </c>
      <c r="M14" s="34"/>
      <c r="N14" s="35">
        <v>0</v>
      </c>
      <c r="O14" s="36">
        <v>3</v>
      </c>
      <c r="P14" s="103"/>
      <c r="Q14" s="37">
        <v>3</v>
      </c>
      <c r="R14" s="38">
        <v>3</v>
      </c>
    </row>
    <row r="15" spans="1:20" ht="18" customHeight="1">
      <c r="B15" s="39" t="str">
        <f>IF(H16="BYE","X","3-4")</f>
        <v>3-4</v>
      </c>
      <c r="C15" s="99"/>
      <c r="D15" s="22">
        <v>0.75</v>
      </c>
      <c r="E15" s="23">
        <f>E12</f>
        <v>14</v>
      </c>
      <c r="F15" s="14"/>
      <c r="G15" s="32">
        <v>3</v>
      </c>
      <c r="H15" s="109" t="s">
        <v>64</v>
      </c>
      <c r="I15" s="110"/>
      <c r="J15" s="110"/>
      <c r="K15" s="111"/>
      <c r="L15" s="33">
        <v>3</v>
      </c>
      <c r="M15" s="35">
        <v>3</v>
      </c>
      <c r="N15" s="34"/>
      <c r="O15" s="36">
        <v>1</v>
      </c>
      <c r="P15" s="103"/>
      <c r="Q15" s="37">
        <v>5</v>
      </c>
      <c r="R15" s="38">
        <v>1</v>
      </c>
    </row>
    <row r="16" spans="1:20" ht="18" customHeight="1" thickBot="1">
      <c r="B16" s="40" t="str">
        <f>IF(H16="BYE","X","1-4")</f>
        <v>1-4</v>
      </c>
      <c r="C16" s="108" t="str">
        <f>C12</f>
        <v>26/08</v>
      </c>
      <c r="D16" s="31">
        <v>0.76388888888888884</v>
      </c>
      <c r="E16" s="23">
        <f>E12</f>
        <v>14</v>
      </c>
      <c r="F16" s="14"/>
      <c r="G16" s="41">
        <v>4</v>
      </c>
      <c r="H16" s="113" t="s">
        <v>68</v>
      </c>
      <c r="I16" s="114"/>
      <c r="J16" s="114"/>
      <c r="K16" s="115"/>
      <c r="L16" s="42">
        <v>2</v>
      </c>
      <c r="M16" s="43">
        <v>0</v>
      </c>
      <c r="N16" s="43">
        <v>3</v>
      </c>
      <c r="O16" s="44"/>
      <c r="P16" s="104"/>
      <c r="Q16" s="45">
        <v>3</v>
      </c>
      <c r="R16" s="46">
        <v>4</v>
      </c>
    </row>
    <row r="17" spans="1:18" ht="18" customHeight="1" thickBot="1">
      <c r="B17" s="47" t="s">
        <v>13</v>
      </c>
      <c r="C17" s="112"/>
      <c r="D17" s="48">
        <v>0.77777777777777779</v>
      </c>
      <c r="E17" s="49">
        <f>E12</f>
        <v>14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/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zoomScaleSheetLayoutView="100" workbookViewId="0">
      <selection activeCell="H23" sqref="H23:K2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855468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54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58</v>
      </c>
      <c r="D4" s="12">
        <v>0.72916666666666663</v>
      </c>
      <c r="E4" s="13">
        <v>11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11</v>
      </c>
      <c r="F5" s="14"/>
      <c r="G5" s="24">
        <v>1</v>
      </c>
      <c r="H5" s="116" t="s">
        <v>269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2" ht="18" customHeight="1">
      <c r="B6" s="30" t="s">
        <v>12</v>
      </c>
      <c r="C6" s="108" t="str">
        <f>C4</f>
        <v>27/08</v>
      </c>
      <c r="D6" s="31">
        <v>0.74305555555555547</v>
      </c>
      <c r="E6" s="23">
        <f>E4</f>
        <v>11</v>
      </c>
      <c r="F6" s="14"/>
      <c r="G6" s="32">
        <v>2</v>
      </c>
      <c r="H6" s="109" t="s">
        <v>265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>
        <v>3</v>
      </c>
      <c r="R6" s="38">
        <v>2</v>
      </c>
    </row>
    <row r="7" spans="1:22" ht="18" customHeight="1">
      <c r="B7" s="39" t="str">
        <f>IF(H8="BYE","X","3-4")</f>
        <v>X</v>
      </c>
      <c r="C7" s="99"/>
      <c r="D7" s="22"/>
      <c r="E7" s="23">
        <f>E4</f>
        <v>11</v>
      </c>
      <c r="F7" s="14"/>
      <c r="G7" s="32">
        <v>3</v>
      </c>
      <c r="H7" s="109" t="s">
        <v>266</v>
      </c>
      <c r="I7" s="110"/>
      <c r="J7" s="110"/>
      <c r="K7" s="111"/>
      <c r="L7" s="33">
        <v>1</v>
      </c>
      <c r="M7" s="35">
        <v>1</v>
      </c>
      <c r="N7" s="34"/>
      <c r="O7" s="36"/>
      <c r="P7" s="103"/>
      <c r="Q7" s="37">
        <v>2</v>
      </c>
      <c r="R7" s="38">
        <v>3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13</v>
      </c>
      <c r="C9" s="112"/>
      <c r="D9" s="48">
        <v>0.75694444444444453</v>
      </c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58</v>
      </c>
      <c r="D12" s="12">
        <v>0.72916666666666663</v>
      </c>
      <c r="E12" s="13">
        <v>12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2-4</v>
      </c>
      <c r="C13" s="99"/>
      <c r="D13" s="22">
        <v>0.74305555555555547</v>
      </c>
      <c r="E13" s="23">
        <f>E12</f>
        <v>12</v>
      </c>
      <c r="F13" s="14"/>
      <c r="G13" s="24">
        <v>1</v>
      </c>
      <c r="H13" s="116" t="s">
        <v>262</v>
      </c>
      <c r="I13" s="117"/>
      <c r="J13" s="117"/>
      <c r="K13" s="118"/>
      <c r="L13" s="25"/>
      <c r="M13" s="26">
        <v>3</v>
      </c>
      <c r="N13" s="26">
        <v>3</v>
      </c>
      <c r="O13" s="27">
        <v>3</v>
      </c>
      <c r="P13" s="103"/>
      <c r="Q13" s="28">
        <v>6</v>
      </c>
      <c r="R13" s="29">
        <v>1</v>
      </c>
      <c r="U13"/>
      <c r="V13" s="90"/>
    </row>
    <row r="14" spans="1:22" ht="18" customHeight="1">
      <c r="B14" s="30" t="s">
        <v>12</v>
      </c>
      <c r="C14" s="108" t="str">
        <f>C12</f>
        <v>27/08</v>
      </c>
      <c r="D14" s="31">
        <v>0.75694444444444453</v>
      </c>
      <c r="E14" s="23">
        <f>E12</f>
        <v>12</v>
      </c>
      <c r="F14" s="14"/>
      <c r="G14" s="32">
        <v>2</v>
      </c>
      <c r="H14" s="109" t="s">
        <v>264</v>
      </c>
      <c r="I14" s="110"/>
      <c r="J14" s="110"/>
      <c r="K14" s="111"/>
      <c r="L14" s="33">
        <v>0</v>
      </c>
      <c r="M14" s="34"/>
      <c r="N14" s="35">
        <v>1</v>
      </c>
      <c r="O14" s="36">
        <v>3</v>
      </c>
      <c r="P14" s="103"/>
      <c r="Q14" s="37">
        <v>4</v>
      </c>
      <c r="R14" s="38">
        <v>3</v>
      </c>
      <c r="U14"/>
      <c r="V14" s="90"/>
    </row>
    <row r="15" spans="1:22" ht="18" customHeight="1">
      <c r="B15" s="39" t="str">
        <f>IF(H16="BYE","X","3-4")</f>
        <v>3-4</v>
      </c>
      <c r="C15" s="99"/>
      <c r="D15" s="22">
        <v>0.77083333333333337</v>
      </c>
      <c r="E15" s="23">
        <f>E12</f>
        <v>12</v>
      </c>
      <c r="F15" s="14"/>
      <c r="G15" s="32">
        <v>3</v>
      </c>
      <c r="H15" s="109" t="s">
        <v>267</v>
      </c>
      <c r="I15" s="110"/>
      <c r="J15" s="110"/>
      <c r="K15" s="111"/>
      <c r="L15" s="33">
        <v>1</v>
      </c>
      <c r="M15" s="35">
        <v>3</v>
      </c>
      <c r="N15" s="34"/>
      <c r="O15" s="36">
        <v>3</v>
      </c>
      <c r="P15" s="103"/>
      <c r="Q15" s="37">
        <v>5</v>
      </c>
      <c r="R15" s="38">
        <v>2</v>
      </c>
      <c r="U15"/>
      <c r="V15" s="90"/>
    </row>
    <row r="16" spans="1:22" ht="18" customHeight="1" thickBot="1">
      <c r="B16" s="40" t="str">
        <f>IF(H16="BYE","X","1-4")</f>
        <v>1-4</v>
      </c>
      <c r="C16" s="108" t="str">
        <f>C12</f>
        <v>27/08</v>
      </c>
      <c r="D16" s="31">
        <v>0.78472222222222221</v>
      </c>
      <c r="E16" s="23">
        <f>E12</f>
        <v>12</v>
      </c>
      <c r="F16" s="14"/>
      <c r="G16" s="41">
        <v>4</v>
      </c>
      <c r="H16" s="113" t="s">
        <v>274</v>
      </c>
      <c r="I16" s="114"/>
      <c r="J16" s="114"/>
      <c r="K16" s="115"/>
      <c r="L16" s="42">
        <v>0</v>
      </c>
      <c r="M16" s="43">
        <v>0</v>
      </c>
      <c r="N16" s="43">
        <v>0</v>
      </c>
      <c r="O16" s="44"/>
      <c r="P16" s="104"/>
      <c r="Q16" s="45">
        <v>3</v>
      </c>
      <c r="R16" s="46">
        <v>4</v>
      </c>
      <c r="U16"/>
      <c r="V16" s="90"/>
    </row>
    <row r="17" spans="1:22" ht="18" customHeight="1" thickBot="1">
      <c r="B17" s="47" t="s">
        <v>13</v>
      </c>
      <c r="C17" s="112"/>
      <c r="D17" s="48">
        <v>0.79861111111111116</v>
      </c>
      <c r="E17" s="49">
        <f>E12</f>
        <v>12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1:22" ht="18" customHeight="1" thickBot="1"/>
    <row r="19" spans="1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22" ht="18" customHeight="1" thickBot="1">
      <c r="B20" s="11" t="s">
        <v>7</v>
      </c>
      <c r="C20" s="98" t="s">
        <v>58</v>
      </c>
      <c r="D20" s="12">
        <v>0.72916666666666663</v>
      </c>
      <c r="E20" s="13">
        <v>13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1:22" ht="18" customHeight="1">
      <c r="B21" s="21" t="str">
        <f>IF(H24="BYE","X","2-4")</f>
        <v>2-4</v>
      </c>
      <c r="C21" s="99"/>
      <c r="D21" s="22">
        <v>0.74305555555555547</v>
      </c>
      <c r="E21" s="23">
        <f>E20</f>
        <v>13</v>
      </c>
      <c r="F21" s="14"/>
      <c r="G21" s="24">
        <v>1</v>
      </c>
      <c r="H21" s="116" t="s">
        <v>270</v>
      </c>
      <c r="I21" s="117"/>
      <c r="J21" s="117"/>
      <c r="K21" s="118"/>
      <c r="L21" s="25"/>
      <c r="M21" s="26">
        <v>3</v>
      </c>
      <c r="N21" s="26">
        <v>3</v>
      </c>
      <c r="O21" s="27">
        <v>3</v>
      </c>
      <c r="P21" s="103"/>
      <c r="Q21" s="28">
        <v>6</v>
      </c>
      <c r="R21" s="29">
        <v>1</v>
      </c>
    </row>
    <row r="22" spans="1:22" ht="18" customHeight="1">
      <c r="B22" s="30" t="s">
        <v>12</v>
      </c>
      <c r="C22" s="108" t="str">
        <f>C20</f>
        <v>27/08</v>
      </c>
      <c r="D22" s="31">
        <v>0.75694444444444453</v>
      </c>
      <c r="E22" s="23">
        <f>E20</f>
        <v>13</v>
      </c>
      <c r="F22" s="14"/>
      <c r="G22" s="32">
        <v>2</v>
      </c>
      <c r="H22" s="109" t="s">
        <v>271</v>
      </c>
      <c r="I22" s="110"/>
      <c r="J22" s="110"/>
      <c r="K22" s="111"/>
      <c r="L22" s="33">
        <v>0</v>
      </c>
      <c r="M22" s="34"/>
      <c r="N22" s="35">
        <v>3</v>
      </c>
      <c r="O22" s="36">
        <v>3</v>
      </c>
      <c r="P22" s="103"/>
      <c r="Q22" s="37">
        <v>5</v>
      </c>
      <c r="R22" s="38">
        <v>2</v>
      </c>
    </row>
    <row r="23" spans="1:22" ht="18" customHeight="1">
      <c r="B23" s="39" t="str">
        <f>IF(H24="BYE","X","3-4")</f>
        <v>3-4</v>
      </c>
      <c r="C23" s="99"/>
      <c r="D23" s="22">
        <v>0.77083333333333337</v>
      </c>
      <c r="E23" s="23">
        <f>E20</f>
        <v>13</v>
      </c>
      <c r="F23" s="14"/>
      <c r="G23" s="32">
        <v>3</v>
      </c>
      <c r="H23" s="109" t="s">
        <v>272</v>
      </c>
      <c r="I23" s="110"/>
      <c r="J23" s="110"/>
      <c r="K23" s="111"/>
      <c r="L23" s="33">
        <v>0</v>
      </c>
      <c r="M23" s="35">
        <v>0</v>
      </c>
      <c r="N23" s="34"/>
      <c r="O23" s="36">
        <v>0</v>
      </c>
      <c r="P23" s="103"/>
      <c r="Q23" s="37">
        <v>3</v>
      </c>
      <c r="R23" s="38">
        <v>4</v>
      </c>
    </row>
    <row r="24" spans="1:22" ht="18" customHeight="1" thickBot="1">
      <c r="B24" s="40" t="str">
        <f>IF(H24="BYE","X","1-4")</f>
        <v>1-4</v>
      </c>
      <c r="C24" s="108" t="str">
        <f>C20</f>
        <v>27/08</v>
      </c>
      <c r="D24" s="31">
        <v>0.78472222222222221</v>
      </c>
      <c r="E24" s="23">
        <f>E20</f>
        <v>13</v>
      </c>
      <c r="F24" s="14"/>
      <c r="G24" s="41">
        <v>4</v>
      </c>
      <c r="H24" s="113" t="s">
        <v>273</v>
      </c>
      <c r="I24" s="114"/>
      <c r="J24" s="114"/>
      <c r="K24" s="115"/>
      <c r="L24" s="42">
        <v>0</v>
      </c>
      <c r="M24" s="43">
        <v>0</v>
      </c>
      <c r="N24" s="43">
        <v>3</v>
      </c>
      <c r="O24" s="44"/>
      <c r="P24" s="104"/>
      <c r="Q24" s="45">
        <v>4</v>
      </c>
      <c r="R24" s="46">
        <v>3</v>
      </c>
    </row>
    <row r="25" spans="1:22" ht="18" customHeight="1" thickBot="1">
      <c r="B25" s="47" t="s">
        <v>13</v>
      </c>
      <c r="C25" s="112"/>
      <c r="D25" s="48">
        <v>0.79861111111111116</v>
      </c>
      <c r="E25" s="49">
        <f>E20</f>
        <v>13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22" ht="18" customHeight="1"/>
    <row r="27" spans="1:22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2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2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2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2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9" priority="36" stopIfTrue="1" operator="equal">
      <formula>0</formula>
    </cfRule>
  </conditionalFormatting>
  <conditionalFormatting sqref="Q5">
    <cfRule type="cellIs" dxfId="18" priority="35" stopIfTrue="1" operator="equal">
      <formula>0</formula>
    </cfRule>
  </conditionalFormatting>
  <conditionalFormatting sqref="Q14:Q16">
    <cfRule type="cellIs" dxfId="17" priority="34" stopIfTrue="1" operator="equal">
      <formula>0</formula>
    </cfRule>
  </conditionalFormatting>
  <conditionalFormatting sqref="Q13">
    <cfRule type="cellIs" dxfId="16" priority="33" stopIfTrue="1" operator="equal">
      <formula>0</formula>
    </cfRule>
  </conditionalFormatting>
  <conditionalFormatting sqref="Q22:Q24">
    <cfRule type="cellIs" dxfId="15" priority="32" stopIfTrue="1" operator="equal">
      <formula>0</formula>
    </cfRule>
  </conditionalFormatting>
  <conditionalFormatting sqref="Q21">
    <cfRule type="cellIs" dxfId="14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204"/>
  <sheetViews>
    <sheetView view="pageBreakPreview" zoomScaleSheetLayoutView="100" workbookViewId="0">
      <selection activeCell="H21" sqref="H21:K2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28515625" style="1" customWidth="1"/>
    <col min="22" max="16384" width="9.140625" style="1"/>
  </cols>
  <sheetData>
    <row r="1" spans="1:24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55</v>
      </c>
      <c r="L1" s="96"/>
      <c r="M1" s="96"/>
      <c r="N1" s="96"/>
      <c r="O1" s="96" t="s">
        <v>3</v>
      </c>
      <c r="P1" s="96"/>
      <c r="Q1" s="96"/>
      <c r="R1" s="97"/>
    </row>
    <row r="2" spans="1:24" ht="18" customHeight="1" thickBot="1"/>
    <row r="3" spans="1:24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4" ht="18" customHeight="1" thickBot="1">
      <c r="B4" s="11" t="s">
        <v>7</v>
      </c>
      <c r="C4" s="98" t="s">
        <v>58</v>
      </c>
      <c r="D4" s="12">
        <v>0.8125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4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269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4" ht="18" customHeight="1">
      <c r="B6" s="30" t="s">
        <v>12</v>
      </c>
      <c r="C6" s="108" t="str">
        <f>C4</f>
        <v>27/08</v>
      </c>
      <c r="D6" s="31">
        <v>0.82638888888888884</v>
      </c>
      <c r="E6" s="23">
        <f>E4</f>
        <v>1</v>
      </c>
      <c r="F6" s="14"/>
      <c r="G6" s="32">
        <v>2</v>
      </c>
      <c r="H6" s="105" t="s">
        <v>273</v>
      </c>
      <c r="I6" s="106"/>
      <c r="J6" s="106"/>
      <c r="K6" s="107"/>
      <c r="L6" s="33">
        <v>2</v>
      </c>
      <c r="M6" s="34"/>
      <c r="N6" s="35">
        <v>2</v>
      </c>
      <c r="O6" s="36"/>
      <c r="P6" s="103"/>
      <c r="Q6" s="37">
        <v>2</v>
      </c>
      <c r="R6" s="38">
        <v>3</v>
      </c>
    </row>
    <row r="7" spans="1:24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277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24" ht="18" customHeight="1" thickBot="1">
      <c r="B8" s="40" t="str">
        <f>IF(H8="BYE","X","1-4")</f>
        <v>X</v>
      </c>
      <c r="C8" s="108" t="str">
        <f>C4</f>
        <v>27/08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 s="3"/>
      <c r="V8" s="3"/>
      <c r="W8" s="3"/>
      <c r="X8" s="3"/>
    </row>
    <row r="9" spans="1:24" ht="18" customHeight="1" thickBot="1">
      <c r="B9" s="47" t="s">
        <v>13</v>
      </c>
      <c r="C9" s="112"/>
      <c r="D9" s="48">
        <v>0.84027777777777779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4" ht="18" customHeight="1" thickBot="1"/>
    <row r="11" spans="1:24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4" ht="18" customHeight="1" thickBot="1">
      <c r="B12" s="11" t="s">
        <v>7</v>
      </c>
      <c r="C12" s="98" t="s">
        <v>58</v>
      </c>
      <c r="D12" s="12">
        <v>0.8125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4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270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</row>
    <row r="14" spans="1:24" ht="18" customHeight="1">
      <c r="B14" s="30" t="s">
        <v>12</v>
      </c>
      <c r="C14" s="108" t="str">
        <f>C12</f>
        <v>27/08</v>
      </c>
      <c r="D14" s="31">
        <v>0.82638888888888884</v>
      </c>
      <c r="E14" s="23">
        <f>E12</f>
        <v>2</v>
      </c>
      <c r="F14" s="14"/>
      <c r="G14" s="32">
        <v>2</v>
      </c>
      <c r="H14" s="109" t="s">
        <v>276</v>
      </c>
      <c r="I14" s="110"/>
      <c r="J14" s="110"/>
      <c r="K14" s="111"/>
      <c r="L14" s="33">
        <v>1</v>
      </c>
      <c r="M14" s="34"/>
      <c r="N14" s="35">
        <v>3</v>
      </c>
      <c r="O14" s="36"/>
      <c r="P14" s="103"/>
      <c r="Q14" s="37">
        <v>3</v>
      </c>
      <c r="R14" s="38">
        <v>2</v>
      </c>
    </row>
    <row r="15" spans="1:24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274</v>
      </c>
      <c r="I15" s="110"/>
      <c r="J15" s="110"/>
      <c r="K15" s="111"/>
      <c r="L15" s="33">
        <v>1</v>
      </c>
      <c r="M15" s="35">
        <v>2</v>
      </c>
      <c r="N15" s="34"/>
      <c r="O15" s="36"/>
      <c r="P15" s="103"/>
      <c r="Q15" s="37">
        <v>2</v>
      </c>
      <c r="R15" s="38">
        <v>3</v>
      </c>
    </row>
    <row r="16" spans="1:24" ht="18" customHeight="1" thickBot="1">
      <c r="B16" s="40" t="str">
        <f>IF(H16="BYE","X","1-4")</f>
        <v>X</v>
      </c>
      <c r="C16" s="108" t="str">
        <f>C12</f>
        <v>27/08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1:18" ht="18" customHeight="1" thickBot="1">
      <c r="B17" s="47" t="s">
        <v>13</v>
      </c>
      <c r="C17" s="112"/>
      <c r="D17" s="48">
        <v>0.84027777777777779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7</v>
      </c>
      <c r="C20" s="98" t="s">
        <v>58</v>
      </c>
      <c r="D20" s="12">
        <v>0.8125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1:18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275</v>
      </c>
      <c r="I21" s="106"/>
      <c r="J21" s="106"/>
      <c r="K21" s="107"/>
      <c r="L21" s="25"/>
      <c r="M21" s="26">
        <v>1</v>
      </c>
      <c r="N21" s="26">
        <v>0</v>
      </c>
      <c r="O21" s="27"/>
      <c r="P21" s="103"/>
      <c r="Q21" s="28">
        <v>2</v>
      </c>
      <c r="R21" s="29">
        <v>3</v>
      </c>
    </row>
    <row r="22" spans="1:18" ht="18" customHeight="1">
      <c r="B22" s="30" t="s">
        <v>12</v>
      </c>
      <c r="C22" s="108" t="str">
        <f>C20</f>
        <v>27/08</v>
      </c>
      <c r="D22" s="31">
        <v>0.82638888888888884</v>
      </c>
      <c r="E22" s="23">
        <f>E20</f>
        <v>3</v>
      </c>
      <c r="F22" s="14"/>
      <c r="G22" s="32">
        <v>2</v>
      </c>
      <c r="H22" s="109" t="s">
        <v>271</v>
      </c>
      <c r="I22" s="110"/>
      <c r="J22" s="110"/>
      <c r="K22" s="111"/>
      <c r="L22" s="33">
        <v>3</v>
      </c>
      <c r="M22" s="34"/>
      <c r="N22" s="35">
        <v>1</v>
      </c>
      <c r="O22" s="36"/>
      <c r="P22" s="103"/>
      <c r="Q22" s="37">
        <v>3</v>
      </c>
      <c r="R22" s="38">
        <v>2</v>
      </c>
    </row>
    <row r="23" spans="1:18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278</v>
      </c>
      <c r="I23" s="110"/>
      <c r="J23" s="110"/>
      <c r="K23" s="111"/>
      <c r="L23" s="33">
        <v>3</v>
      </c>
      <c r="M23" s="35">
        <v>3</v>
      </c>
      <c r="N23" s="34"/>
      <c r="O23" s="36"/>
      <c r="P23" s="103"/>
      <c r="Q23" s="37">
        <v>4</v>
      </c>
      <c r="R23" s="38">
        <v>1</v>
      </c>
    </row>
    <row r="24" spans="1:18" ht="18" customHeight="1" thickBot="1">
      <c r="B24" s="40" t="str">
        <f>IF(H24="BYE","X","1-4")</f>
        <v>X</v>
      </c>
      <c r="C24" s="108" t="str">
        <f>C20</f>
        <v>27/08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1:18" ht="18" customHeight="1" thickBot="1">
      <c r="B25" s="47" t="s">
        <v>13</v>
      </c>
      <c r="C25" s="112"/>
      <c r="D25" s="48">
        <v>0.84027777777777779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/>
    <row r="192" spans="1:18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3" priority="36" stopIfTrue="1" operator="equal">
      <formula>0</formula>
    </cfRule>
  </conditionalFormatting>
  <conditionalFormatting sqref="Q5">
    <cfRule type="cellIs" dxfId="12" priority="35" stopIfTrue="1" operator="equal">
      <formula>0</formula>
    </cfRule>
  </conditionalFormatting>
  <conditionalFormatting sqref="Q14:Q16">
    <cfRule type="cellIs" dxfId="11" priority="34" stopIfTrue="1" operator="equal">
      <formula>0</formula>
    </cfRule>
  </conditionalFormatting>
  <conditionalFormatting sqref="Q13">
    <cfRule type="cellIs" dxfId="10" priority="33" stopIfTrue="1" operator="equal">
      <formula>0</formula>
    </cfRule>
  </conditionalFormatting>
  <conditionalFormatting sqref="Q22:Q24">
    <cfRule type="cellIs" dxfId="9" priority="32" stopIfTrue="1" operator="equal">
      <formula>0</formula>
    </cfRule>
  </conditionalFormatting>
  <conditionalFormatting sqref="Q21">
    <cfRule type="cellIs" dxfId="8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SheetLayoutView="100" workbookViewId="0">
      <selection activeCell="Q9" sqref="Q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18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56</v>
      </c>
      <c r="L1" s="96"/>
      <c r="M1" s="96"/>
      <c r="N1" s="96"/>
      <c r="O1" s="96" t="s">
        <v>3</v>
      </c>
      <c r="P1" s="96"/>
      <c r="Q1" s="96"/>
      <c r="R1" s="97"/>
    </row>
    <row r="2" spans="1:18" ht="18" customHeight="1" thickBot="1"/>
    <row r="3" spans="1:18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>
      <c r="B4" s="11" t="s">
        <v>7</v>
      </c>
      <c r="C4" s="98" t="s">
        <v>58</v>
      </c>
      <c r="D4" s="12">
        <v>0.64583333333333337</v>
      </c>
      <c r="E4" s="13">
        <v>15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18" ht="18" customHeight="1">
      <c r="B5" s="21" t="str">
        <f>IF(H8="BYE","X","2-4")</f>
        <v>2-4</v>
      </c>
      <c r="C5" s="99"/>
      <c r="D5" s="22">
        <v>0.65972222222222221</v>
      </c>
      <c r="E5" s="23">
        <f>E4</f>
        <v>15</v>
      </c>
      <c r="F5" s="14"/>
      <c r="G5" s="24">
        <v>1</v>
      </c>
      <c r="H5" s="116" t="s">
        <v>279</v>
      </c>
      <c r="I5" s="117"/>
      <c r="J5" s="117"/>
      <c r="K5" s="118"/>
      <c r="L5" s="25"/>
      <c r="M5" s="26">
        <v>3</v>
      </c>
      <c r="N5" s="26">
        <v>3</v>
      </c>
      <c r="O5" s="27">
        <v>3</v>
      </c>
      <c r="P5" s="103"/>
      <c r="Q5" s="28">
        <v>6</v>
      </c>
      <c r="R5" s="29">
        <v>1</v>
      </c>
    </row>
    <row r="6" spans="1:18" ht="18" customHeight="1">
      <c r="B6" s="30" t="s">
        <v>12</v>
      </c>
      <c r="C6" s="108" t="str">
        <f>C4</f>
        <v>27/08</v>
      </c>
      <c r="D6" s="31">
        <v>0.67361111111111116</v>
      </c>
      <c r="E6" s="23">
        <f>E4</f>
        <v>15</v>
      </c>
      <c r="F6" s="14"/>
      <c r="G6" s="32">
        <v>2</v>
      </c>
      <c r="H6" s="109" t="s">
        <v>276</v>
      </c>
      <c r="I6" s="110"/>
      <c r="J6" s="110"/>
      <c r="K6" s="111"/>
      <c r="L6" s="33">
        <v>1</v>
      </c>
      <c r="M6" s="34"/>
      <c r="N6" s="35">
        <v>3</v>
      </c>
      <c r="O6" s="36">
        <v>3</v>
      </c>
      <c r="P6" s="103"/>
      <c r="Q6" s="37">
        <v>5</v>
      </c>
      <c r="R6" s="38">
        <v>2</v>
      </c>
    </row>
    <row r="7" spans="1:18" ht="18" customHeight="1">
      <c r="B7" s="39" t="str">
        <f>IF(H8="BYE","X","3-4")</f>
        <v>3-4</v>
      </c>
      <c r="C7" s="99"/>
      <c r="D7" s="22">
        <v>0.6875</v>
      </c>
      <c r="E7" s="23">
        <f>E4</f>
        <v>15</v>
      </c>
      <c r="F7" s="14"/>
      <c r="G7" s="32">
        <v>3</v>
      </c>
      <c r="H7" s="109" t="s">
        <v>272</v>
      </c>
      <c r="I7" s="110"/>
      <c r="J7" s="110"/>
      <c r="K7" s="111"/>
      <c r="L7" s="33">
        <v>1</v>
      </c>
      <c r="M7" s="35">
        <v>1</v>
      </c>
      <c r="N7" s="34"/>
      <c r="O7" s="36">
        <v>3</v>
      </c>
      <c r="P7" s="103"/>
      <c r="Q7" s="37">
        <v>4</v>
      </c>
      <c r="R7" s="38">
        <v>3</v>
      </c>
    </row>
    <row r="8" spans="1:18" ht="18" customHeight="1" thickBot="1">
      <c r="B8" s="40" t="str">
        <f>IF(H8="BYE","X","1-4")</f>
        <v>1-4</v>
      </c>
      <c r="C8" s="108" t="str">
        <f>C4</f>
        <v>27/08</v>
      </c>
      <c r="D8" s="31">
        <v>0.70138888888888884</v>
      </c>
      <c r="E8" s="23">
        <f>E4</f>
        <v>15</v>
      </c>
      <c r="F8" s="14"/>
      <c r="G8" s="41">
        <v>4</v>
      </c>
      <c r="H8" s="113" t="s">
        <v>280</v>
      </c>
      <c r="I8" s="114"/>
      <c r="J8" s="114"/>
      <c r="K8" s="115"/>
      <c r="L8" s="42" t="s">
        <v>290</v>
      </c>
      <c r="M8" s="43" t="s">
        <v>290</v>
      </c>
      <c r="N8" s="43" t="s">
        <v>290</v>
      </c>
      <c r="O8" s="44"/>
      <c r="P8" s="104"/>
      <c r="Q8" s="45">
        <v>0</v>
      </c>
      <c r="R8" s="46">
        <v>4</v>
      </c>
    </row>
    <row r="9" spans="1:18" ht="18" customHeight="1" thickBot="1">
      <c r="B9" s="47" t="s">
        <v>13</v>
      </c>
      <c r="C9" s="112"/>
      <c r="D9" s="48">
        <v>0.71527777777777779</v>
      </c>
      <c r="E9" s="49">
        <f>E4</f>
        <v>15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/>
    <row r="11" spans="1:18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3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" priority="36" stopIfTrue="1" operator="equal">
      <formula>0</formula>
    </cfRule>
  </conditionalFormatting>
  <conditionalFormatting sqref="Q5">
    <cfRule type="cellIs" dxfId="6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204"/>
  <sheetViews>
    <sheetView view="pageBreakPreview" zoomScaleSheetLayoutView="100" workbookViewId="0">
      <selection activeCell="H6" sqref="H6:K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5" width="5.7109375" style="5" customWidth="1"/>
    <col min="16" max="16" width="8.140625" style="5" customWidth="1"/>
    <col min="17" max="18" width="5.7109375" style="5" customWidth="1"/>
    <col min="19" max="19" width="4.7109375" style="1" customWidth="1"/>
    <col min="20" max="20" width="9.140625" style="1"/>
    <col min="21" max="21" width="30.85546875" style="1" customWidth="1"/>
    <col min="22" max="16384" width="9.140625" style="1"/>
  </cols>
  <sheetData>
    <row r="1" spans="1:21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52</v>
      </c>
      <c r="L1" s="96"/>
      <c r="M1" s="96"/>
      <c r="N1" s="96"/>
      <c r="O1" s="96" t="s">
        <v>14</v>
      </c>
      <c r="P1" s="96"/>
      <c r="Q1" s="96"/>
      <c r="R1" s="97"/>
    </row>
    <row r="2" spans="1:21" ht="18" customHeight="1" thickBot="1"/>
    <row r="3" spans="1:21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1" ht="18" customHeight="1" thickBot="1">
      <c r="B4" s="11" t="s">
        <v>7</v>
      </c>
      <c r="C4" s="98" t="s">
        <v>58</v>
      </c>
      <c r="D4" s="12">
        <v>0.60416666666666663</v>
      </c>
      <c r="E4" s="13">
        <v>15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1" ht="18" customHeight="1">
      <c r="B5" s="21" t="str">
        <f>IF(H8="BYE","X","2-4")</f>
        <v>2-4</v>
      </c>
      <c r="C5" s="99"/>
      <c r="D5" s="22">
        <v>0.61805555555555558</v>
      </c>
      <c r="E5" s="23">
        <f>E4</f>
        <v>15</v>
      </c>
      <c r="F5" s="14"/>
      <c r="G5" s="24">
        <v>1</v>
      </c>
      <c r="H5" s="116" t="s">
        <v>281</v>
      </c>
      <c r="I5" s="117"/>
      <c r="J5" s="117"/>
      <c r="K5" s="118"/>
      <c r="L5" s="25"/>
      <c r="M5" s="26">
        <v>3</v>
      </c>
      <c r="N5" s="26">
        <v>3</v>
      </c>
      <c r="O5" s="27">
        <v>3</v>
      </c>
      <c r="P5" s="103"/>
      <c r="Q5" s="28">
        <v>6</v>
      </c>
      <c r="R5" s="29">
        <v>1</v>
      </c>
      <c r="U5"/>
    </row>
    <row r="6" spans="1:21" ht="18" customHeight="1">
      <c r="B6" s="30" t="s">
        <v>12</v>
      </c>
      <c r="C6" s="108" t="str">
        <f>C4</f>
        <v>27/08</v>
      </c>
      <c r="D6" s="31">
        <v>0.63194444444444442</v>
      </c>
      <c r="E6" s="23">
        <f>E4</f>
        <v>15</v>
      </c>
      <c r="F6" s="14"/>
      <c r="G6" s="32">
        <v>2</v>
      </c>
      <c r="H6" s="109" t="s">
        <v>284</v>
      </c>
      <c r="I6" s="110"/>
      <c r="J6" s="110"/>
      <c r="K6" s="111"/>
      <c r="L6" s="33">
        <v>0</v>
      </c>
      <c r="M6" s="34"/>
      <c r="N6" s="35">
        <v>2</v>
      </c>
      <c r="O6" s="36">
        <v>1</v>
      </c>
      <c r="P6" s="103"/>
      <c r="Q6" s="37">
        <v>3</v>
      </c>
      <c r="R6" s="38">
        <v>4</v>
      </c>
    </row>
    <row r="7" spans="1:21" ht="18" customHeight="1">
      <c r="B7" s="39" t="str">
        <f>IF(H8="BYE","X","3-4")</f>
        <v>3-4</v>
      </c>
      <c r="C7" s="99"/>
      <c r="D7" s="22">
        <v>0.64583333333333337</v>
      </c>
      <c r="E7" s="23">
        <f>E4</f>
        <v>15</v>
      </c>
      <c r="F7" s="14"/>
      <c r="G7" s="32">
        <v>3</v>
      </c>
      <c r="H7" s="105" t="s">
        <v>286</v>
      </c>
      <c r="I7" s="106"/>
      <c r="J7" s="106"/>
      <c r="K7" s="107"/>
      <c r="L7" s="33">
        <v>0</v>
      </c>
      <c r="M7" s="35">
        <v>3</v>
      </c>
      <c r="N7" s="34"/>
      <c r="O7" s="36">
        <v>0</v>
      </c>
      <c r="P7" s="103"/>
      <c r="Q7" s="37">
        <v>4</v>
      </c>
      <c r="R7" s="38">
        <v>3</v>
      </c>
    </row>
    <row r="8" spans="1:21" ht="18" customHeight="1" thickBot="1">
      <c r="B8" s="40" t="str">
        <f>IF(H8="BYE","X","1-4")</f>
        <v>1-4</v>
      </c>
      <c r="C8" s="108" t="str">
        <f>C4</f>
        <v>27/08</v>
      </c>
      <c r="D8" s="31">
        <v>0.65972222222222221</v>
      </c>
      <c r="E8" s="23">
        <f>E4</f>
        <v>15</v>
      </c>
      <c r="F8" s="14"/>
      <c r="G8" s="41">
        <v>4</v>
      </c>
      <c r="H8" s="113" t="s">
        <v>170</v>
      </c>
      <c r="I8" s="114"/>
      <c r="J8" s="114"/>
      <c r="K8" s="115"/>
      <c r="L8" s="42">
        <v>0</v>
      </c>
      <c r="M8" s="43">
        <v>3</v>
      </c>
      <c r="N8" s="43">
        <v>3</v>
      </c>
      <c r="O8" s="44"/>
      <c r="P8" s="104"/>
      <c r="Q8" s="45">
        <v>5</v>
      </c>
      <c r="R8" s="46">
        <v>2</v>
      </c>
      <c r="T8" s="3"/>
    </row>
    <row r="9" spans="1:21" ht="18" customHeight="1" thickBot="1">
      <c r="B9" s="47" t="s">
        <v>13</v>
      </c>
      <c r="C9" s="112"/>
      <c r="D9" s="48">
        <v>0.67361111111111116</v>
      </c>
      <c r="E9" s="49">
        <f>E4</f>
        <v>15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1" ht="18" customHeight="1" thickBot="1"/>
    <row r="11" spans="1:21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1" ht="18" customHeight="1" thickBot="1">
      <c r="B12" s="11" t="s">
        <v>7</v>
      </c>
      <c r="C12" s="98" t="s">
        <v>58</v>
      </c>
      <c r="D12" s="12">
        <v>0.60416666666666663</v>
      </c>
      <c r="E12" s="13">
        <v>16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1"/>
      <c r="Q12" s="20" t="s">
        <v>10</v>
      </c>
      <c r="R12" s="8" t="s">
        <v>11</v>
      </c>
    </row>
    <row r="13" spans="1:21" ht="18" customHeight="1">
      <c r="B13" s="21" t="str">
        <f>IF(H16="BYE","X","2-4")</f>
        <v>2-4</v>
      </c>
      <c r="C13" s="99"/>
      <c r="D13" s="22">
        <v>0.61805555555555558</v>
      </c>
      <c r="E13" s="23">
        <f>E12</f>
        <v>16</v>
      </c>
      <c r="F13" s="14"/>
      <c r="G13" s="24">
        <v>1</v>
      </c>
      <c r="H13" s="116" t="s">
        <v>282</v>
      </c>
      <c r="I13" s="117"/>
      <c r="J13" s="117"/>
      <c r="K13" s="118"/>
      <c r="L13" s="25"/>
      <c r="M13" s="26">
        <v>3</v>
      </c>
      <c r="N13" s="26">
        <v>3</v>
      </c>
      <c r="O13" s="27">
        <v>2</v>
      </c>
      <c r="P13" s="92">
        <v>1.097</v>
      </c>
      <c r="Q13" s="28">
        <v>5</v>
      </c>
      <c r="R13" s="29">
        <v>2</v>
      </c>
    </row>
    <row r="14" spans="1:21" ht="18" customHeight="1">
      <c r="B14" s="30" t="s">
        <v>12</v>
      </c>
      <c r="C14" s="108" t="str">
        <f>C12</f>
        <v>27/08</v>
      </c>
      <c r="D14" s="31">
        <v>0.63194444444444442</v>
      </c>
      <c r="E14" s="23">
        <f>E12</f>
        <v>16</v>
      </c>
      <c r="F14" s="14"/>
      <c r="G14" s="32">
        <v>2</v>
      </c>
      <c r="H14" s="109" t="s">
        <v>283</v>
      </c>
      <c r="I14" s="110"/>
      <c r="J14" s="110"/>
      <c r="K14" s="111"/>
      <c r="L14" s="33">
        <v>2</v>
      </c>
      <c r="M14" s="34"/>
      <c r="N14" s="35">
        <v>3</v>
      </c>
      <c r="O14" s="36">
        <v>3</v>
      </c>
      <c r="P14" s="92">
        <v>1.1279999999999999</v>
      </c>
      <c r="Q14" s="37">
        <v>5</v>
      </c>
      <c r="R14" s="38">
        <v>1</v>
      </c>
    </row>
    <row r="15" spans="1:21" ht="18" customHeight="1">
      <c r="B15" s="39" t="str">
        <f>IF(H16="BYE","X","3-4")</f>
        <v>3-4</v>
      </c>
      <c r="C15" s="99"/>
      <c r="D15" s="22">
        <v>0.64583333333333337</v>
      </c>
      <c r="E15" s="23">
        <f>E12</f>
        <v>16</v>
      </c>
      <c r="F15" s="14"/>
      <c r="G15" s="32">
        <v>3</v>
      </c>
      <c r="H15" s="109" t="s">
        <v>285</v>
      </c>
      <c r="I15" s="110"/>
      <c r="J15" s="110"/>
      <c r="K15" s="111"/>
      <c r="L15" s="33" t="s">
        <v>293</v>
      </c>
      <c r="M15" s="35" t="s">
        <v>293</v>
      </c>
      <c r="N15" s="34"/>
      <c r="O15" s="36" t="s">
        <v>293</v>
      </c>
      <c r="P15" s="92"/>
      <c r="Q15" s="37">
        <v>0</v>
      </c>
      <c r="R15" s="38">
        <v>4</v>
      </c>
    </row>
    <row r="16" spans="1:21" ht="18" customHeight="1" thickBot="1">
      <c r="B16" s="40" t="str">
        <f>IF(H16="BYE","X","1-4")</f>
        <v>1-4</v>
      </c>
      <c r="C16" s="108" t="str">
        <f>C12</f>
        <v>27/08</v>
      </c>
      <c r="D16" s="31">
        <v>0.65972222222222221</v>
      </c>
      <c r="E16" s="23">
        <f>E12</f>
        <v>16</v>
      </c>
      <c r="F16" s="14"/>
      <c r="G16" s="41">
        <v>4</v>
      </c>
      <c r="H16" s="113" t="s">
        <v>287</v>
      </c>
      <c r="I16" s="114"/>
      <c r="J16" s="114"/>
      <c r="K16" s="115"/>
      <c r="L16" s="42">
        <v>2</v>
      </c>
      <c r="M16" s="43">
        <v>3</v>
      </c>
      <c r="N16" s="43">
        <v>3</v>
      </c>
      <c r="O16" s="44"/>
      <c r="P16" s="93">
        <v>0.81</v>
      </c>
      <c r="Q16" s="45">
        <v>5</v>
      </c>
      <c r="R16" s="46">
        <v>3</v>
      </c>
    </row>
    <row r="17" spans="1:18" ht="18" customHeight="1" thickBot="1">
      <c r="B17" s="47" t="s">
        <v>13</v>
      </c>
      <c r="C17" s="112"/>
      <c r="D17" s="48">
        <v>0.67361111111111116</v>
      </c>
      <c r="E17" s="49">
        <f>E12</f>
        <v>16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/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21">
    <mergeCell ref="C16:C17"/>
    <mergeCell ref="H16:K16"/>
    <mergeCell ref="C12:C13"/>
    <mergeCell ref="G12:H12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" priority="36" stopIfTrue="1" operator="equal">
      <formula>0</formula>
    </cfRule>
  </conditionalFormatting>
  <conditionalFormatting sqref="Q5">
    <cfRule type="cellIs" dxfId="4" priority="35" stopIfTrue="1" operator="equal">
      <formula>0</formula>
    </cfRule>
  </conditionalFormatting>
  <conditionalFormatting sqref="Q14:Q16">
    <cfRule type="cellIs" dxfId="3" priority="34" stopIfTrue="1" operator="equal">
      <formula>0</formula>
    </cfRule>
  </conditionalFormatting>
  <conditionalFormatting sqref="Q13">
    <cfRule type="cellIs" dxfId="2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04"/>
  <sheetViews>
    <sheetView view="pageBreakPreview" zoomScaleSheetLayoutView="100" workbookViewId="0">
      <selection activeCell="I27" sqref="I2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18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54</v>
      </c>
      <c r="L1" s="96"/>
      <c r="M1" s="96"/>
      <c r="N1" s="96"/>
      <c r="O1" s="96" t="s">
        <v>14</v>
      </c>
      <c r="P1" s="96"/>
      <c r="Q1" s="96"/>
      <c r="R1" s="97"/>
    </row>
    <row r="2" spans="1:18" ht="18" customHeight="1" thickBot="1"/>
    <row r="3" spans="1:18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>
      <c r="B4" s="11" t="s">
        <v>7</v>
      </c>
      <c r="C4" s="98" t="s">
        <v>58</v>
      </c>
      <c r="D4" s="12">
        <v>0.70833333333333337</v>
      </c>
      <c r="E4" s="13">
        <v>14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18" ht="18" customHeight="1">
      <c r="B5" s="21" t="str">
        <f>IF(H8="BYE","X","2-4")</f>
        <v>2-4</v>
      </c>
      <c r="C5" s="99"/>
      <c r="D5" s="22">
        <v>0.72222222222222221</v>
      </c>
      <c r="E5" s="23">
        <f>E4</f>
        <v>14</v>
      </c>
      <c r="F5" s="14"/>
      <c r="G5" s="24">
        <v>1</v>
      </c>
      <c r="H5" s="116" t="s">
        <v>282</v>
      </c>
      <c r="I5" s="117"/>
      <c r="J5" s="117"/>
      <c r="K5" s="118"/>
      <c r="L5" s="25"/>
      <c r="M5" s="26">
        <v>0</v>
      </c>
      <c r="N5" s="26">
        <v>3</v>
      </c>
      <c r="O5" s="27">
        <v>3</v>
      </c>
      <c r="P5" s="103"/>
      <c r="Q5" s="28">
        <v>5</v>
      </c>
      <c r="R5" s="29">
        <v>2</v>
      </c>
    </row>
    <row r="6" spans="1:18" ht="18" customHeight="1">
      <c r="B6" s="30" t="s">
        <v>12</v>
      </c>
      <c r="C6" s="108" t="str">
        <f>C4</f>
        <v>27/08</v>
      </c>
      <c r="D6" s="31">
        <v>0.73611111111111116</v>
      </c>
      <c r="E6" s="23">
        <f>E4</f>
        <v>14</v>
      </c>
      <c r="F6" s="14"/>
      <c r="G6" s="32">
        <v>2</v>
      </c>
      <c r="H6" s="109" t="s">
        <v>283</v>
      </c>
      <c r="I6" s="110"/>
      <c r="J6" s="110"/>
      <c r="K6" s="111"/>
      <c r="L6" s="33">
        <v>3</v>
      </c>
      <c r="M6" s="34"/>
      <c r="N6" s="35">
        <v>3</v>
      </c>
      <c r="O6" s="36">
        <v>3</v>
      </c>
      <c r="P6" s="103"/>
      <c r="Q6" s="37">
        <v>6</v>
      </c>
      <c r="R6" s="38">
        <v>1</v>
      </c>
    </row>
    <row r="7" spans="1:18" ht="18" customHeight="1">
      <c r="B7" s="39" t="str">
        <f>IF(H8="BYE","X","3-4")</f>
        <v>3-4</v>
      </c>
      <c r="C7" s="99"/>
      <c r="D7" s="22">
        <v>0.75</v>
      </c>
      <c r="E7" s="23">
        <f>E4</f>
        <v>14</v>
      </c>
      <c r="F7" s="14"/>
      <c r="G7" s="32">
        <v>3</v>
      </c>
      <c r="H7" s="109" t="s">
        <v>288</v>
      </c>
      <c r="I7" s="110"/>
      <c r="J7" s="110"/>
      <c r="K7" s="111"/>
      <c r="L7" s="33">
        <v>1</v>
      </c>
      <c r="M7" s="35">
        <v>2</v>
      </c>
      <c r="N7" s="34"/>
      <c r="O7" s="36">
        <v>3</v>
      </c>
      <c r="P7" s="103"/>
      <c r="Q7" s="37">
        <v>4</v>
      </c>
      <c r="R7" s="38">
        <v>3</v>
      </c>
    </row>
    <row r="8" spans="1:18" ht="18" customHeight="1" thickBot="1">
      <c r="B8" s="40" t="str">
        <f>IF(H8="BYE","X","1-4")</f>
        <v>1-4</v>
      </c>
      <c r="C8" s="108" t="str">
        <f>C4</f>
        <v>27/08</v>
      </c>
      <c r="D8" s="31">
        <v>0.76388888888888884</v>
      </c>
      <c r="E8" s="23">
        <f>E4</f>
        <v>14</v>
      </c>
      <c r="F8" s="14"/>
      <c r="G8" s="41">
        <v>4</v>
      </c>
      <c r="H8" s="113" t="s">
        <v>289</v>
      </c>
      <c r="I8" s="114"/>
      <c r="J8" s="114"/>
      <c r="K8" s="115"/>
      <c r="L8" s="42">
        <v>0</v>
      </c>
      <c r="M8" s="43">
        <v>0</v>
      </c>
      <c r="N8" s="43">
        <v>1</v>
      </c>
      <c r="O8" s="44"/>
      <c r="P8" s="104"/>
      <c r="Q8" s="45">
        <v>3</v>
      </c>
      <c r="R8" s="46">
        <v>4</v>
      </c>
    </row>
    <row r="9" spans="1:18" ht="18" customHeight="1" thickBot="1">
      <c r="B9" s="47" t="s">
        <v>13</v>
      </c>
      <c r="C9" s="112"/>
      <c r="D9" s="48">
        <v>0.77777777777777779</v>
      </c>
      <c r="E9" s="49">
        <f>E4</f>
        <v>14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/>
    <row r="11" spans="1:18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3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" priority="36" stopIfTrue="1" operator="equal">
      <formula>0</formula>
    </cfRule>
  </conditionalFormatting>
  <conditionalFormatting sqref="Q5">
    <cfRule type="cellIs" dxfId="0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04"/>
  <sheetViews>
    <sheetView view="pageBreakPreview" zoomScaleSheetLayoutView="100" workbookViewId="0">
      <selection activeCell="X13" sqref="W13:X1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1.140625" style="1" customWidth="1"/>
    <col min="22" max="16384" width="9.140625" style="1"/>
  </cols>
  <sheetData>
    <row r="1" spans="1:18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18</v>
      </c>
      <c r="L1" s="96"/>
      <c r="M1" s="96"/>
      <c r="N1" s="96"/>
      <c r="O1" s="96" t="s">
        <v>14</v>
      </c>
      <c r="P1" s="96"/>
      <c r="Q1" s="96"/>
      <c r="R1" s="97"/>
    </row>
    <row r="2" spans="1:18" ht="18" customHeight="1" thickBot="1"/>
    <row r="3" spans="1:18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>
      <c r="B4" s="11" t="s">
        <v>7</v>
      </c>
      <c r="C4" s="98" t="s">
        <v>57</v>
      </c>
      <c r="D4" s="12">
        <v>0.5625</v>
      </c>
      <c r="E4" s="13">
        <v>7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18" ht="18" customHeight="1">
      <c r="B5" s="21" t="str">
        <f>IF(H8="BYE","X","2-4")</f>
        <v>X</v>
      </c>
      <c r="C5" s="99"/>
      <c r="D5" s="22"/>
      <c r="E5" s="23">
        <f>E4</f>
        <v>7</v>
      </c>
      <c r="F5" s="14"/>
      <c r="G5" s="24">
        <v>1</v>
      </c>
      <c r="H5" s="116" t="s">
        <v>69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18" ht="18" customHeight="1">
      <c r="B6" s="30" t="s">
        <v>12</v>
      </c>
      <c r="C6" s="108" t="str">
        <f>C4</f>
        <v>26/08</v>
      </c>
      <c r="D6" s="31">
        <v>0.57638888888888895</v>
      </c>
      <c r="E6" s="23">
        <f>E4</f>
        <v>7</v>
      </c>
      <c r="F6" s="14"/>
      <c r="G6" s="32">
        <v>2</v>
      </c>
      <c r="H6" s="109" t="s">
        <v>75</v>
      </c>
      <c r="I6" s="110"/>
      <c r="J6" s="110"/>
      <c r="K6" s="111"/>
      <c r="L6" s="33">
        <v>0</v>
      </c>
      <c r="M6" s="34"/>
      <c r="N6" s="35">
        <v>1</v>
      </c>
      <c r="O6" s="36"/>
      <c r="P6" s="103"/>
      <c r="Q6" s="37">
        <v>2</v>
      </c>
      <c r="R6" s="38">
        <v>3</v>
      </c>
    </row>
    <row r="7" spans="1:18" ht="18" customHeight="1">
      <c r="B7" s="39" t="str">
        <f>IF(H8="BYE","X","3-4")</f>
        <v>X</v>
      </c>
      <c r="C7" s="99"/>
      <c r="D7" s="22"/>
      <c r="E7" s="23">
        <f>E4</f>
        <v>7</v>
      </c>
      <c r="F7" s="14"/>
      <c r="G7" s="32">
        <v>3</v>
      </c>
      <c r="H7" s="109" t="s">
        <v>76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18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7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</row>
    <row r="9" spans="1:18" ht="18" customHeight="1" thickBot="1">
      <c r="B9" s="47" t="s">
        <v>13</v>
      </c>
      <c r="C9" s="112"/>
      <c r="D9" s="48">
        <v>0.59027777777777779</v>
      </c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/>
    <row r="11" spans="1:18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>
      <c r="B12" s="11" t="s">
        <v>7</v>
      </c>
      <c r="C12" s="98" t="s">
        <v>57</v>
      </c>
      <c r="D12" s="12">
        <v>0.5625</v>
      </c>
      <c r="E12" s="13">
        <v>8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18" ht="18" customHeight="1">
      <c r="B13" s="21" t="str">
        <f>IF(H16="BYE","X","2-4")</f>
        <v>X</v>
      </c>
      <c r="C13" s="99"/>
      <c r="D13" s="22"/>
      <c r="E13" s="23">
        <f>E12</f>
        <v>8</v>
      </c>
      <c r="F13" s="14"/>
      <c r="G13" s="24">
        <v>1</v>
      </c>
      <c r="H13" s="116" t="s">
        <v>70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</row>
    <row r="14" spans="1:18" ht="18" customHeight="1">
      <c r="B14" s="30" t="s">
        <v>12</v>
      </c>
      <c r="C14" s="108" t="str">
        <f>C12</f>
        <v>26/08</v>
      </c>
      <c r="D14" s="31">
        <v>0.57638888888888895</v>
      </c>
      <c r="E14" s="23">
        <f>E12</f>
        <v>8</v>
      </c>
      <c r="F14" s="14"/>
      <c r="G14" s="32">
        <v>2</v>
      </c>
      <c r="H14" s="109" t="s">
        <v>74</v>
      </c>
      <c r="I14" s="110"/>
      <c r="J14" s="110"/>
      <c r="K14" s="111"/>
      <c r="L14" s="33" t="s">
        <v>290</v>
      </c>
      <c r="M14" s="34"/>
      <c r="N14" s="35" t="s">
        <v>290</v>
      </c>
      <c r="O14" s="36"/>
      <c r="P14" s="103"/>
      <c r="Q14" s="37">
        <v>0</v>
      </c>
      <c r="R14" s="38">
        <v>3</v>
      </c>
    </row>
    <row r="15" spans="1:18" ht="18" customHeight="1">
      <c r="B15" s="39" t="str">
        <f>IF(H16="BYE","X","3-4")</f>
        <v>X</v>
      </c>
      <c r="C15" s="99"/>
      <c r="D15" s="22"/>
      <c r="E15" s="23">
        <f>E12</f>
        <v>8</v>
      </c>
      <c r="F15" s="14"/>
      <c r="G15" s="32">
        <v>3</v>
      </c>
      <c r="H15" s="109" t="s">
        <v>78</v>
      </c>
      <c r="I15" s="110"/>
      <c r="J15" s="110"/>
      <c r="K15" s="111"/>
      <c r="L15" s="33">
        <v>0</v>
      </c>
      <c r="M15" s="35">
        <v>3</v>
      </c>
      <c r="N15" s="34"/>
      <c r="O15" s="36"/>
      <c r="P15" s="103"/>
      <c r="Q15" s="37">
        <v>3</v>
      </c>
      <c r="R15" s="38">
        <v>2</v>
      </c>
    </row>
    <row r="16" spans="1:18" ht="18" customHeight="1" thickBot="1">
      <c r="B16" s="40" t="str">
        <f>IF(H16="BYE","X","1-4")</f>
        <v>X</v>
      </c>
      <c r="C16" s="108" t="str">
        <f>C12</f>
        <v>26/08</v>
      </c>
      <c r="D16" s="31"/>
      <c r="E16" s="23">
        <f>E12</f>
        <v>8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13</v>
      </c>
      <c r="C17" s="112"/>
      <c r="D17" s="48">
        <v>0.59027777777777779</v>
      </c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57</v>
      </c>
      <c r="D20" s="12">
        <v>0.5625</v>
      </c>
      <c r="E20" s="13">
        <v>9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9</v>
      </c>
      <c r="F21" s="14"/>
      <c r="G21" s="24">
        <v>1</v>
      </c>
      <c r="H21" s="116" t="s">
        <v>71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</row>
    <row r="22" spans="2:18" ht="18" customHeight="1">
      <c r="B22" s="30" t="s">
        <v>12</v>
      </c>
      <c r="C22" s="108" t="str">
        <f>C20</f>
        <v>26/08</v>
      </c>
      <c r="D22" s="31">
        <v>0.57638888888888895</v>
      </c>
      <c r="E22" s="23">
        <f>E20</f>
        <v>9</v>
      </c>
      <c r="F22" s="14"/>
      <c r="G22" s="32">
        <v>2</v>
      </c>
      <c r="H22" s="109" t="s">
        <v>67</v>
      </c>
      <c r="I22" s="110"/>
      <c r="J22" s="110"/>
      <c r="K22" s="111"/>
      <c r="L22" s="33">
        <v>0</v>
      </c>
      <c r="M22" s="34"/>
      <c r="N22" s="35">
        <v>3</v>
      </c>
      <c r="O22" s="36"/>
      <c r="P22" s="103"/>
      <c r="Q22" s="37">
        <v>3</v>
      </c>
      <c r="R22" s="38">
        <v>2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9</v>
      </c>
      <c r="F23" s="14"/>
      <c r="G23" s="32">
        <v>3</v>
      </c>
      <c r="H23" s="109" t="s">
        <v>80</v>
      </c>
      <c r="I23" s="110"/>
      <c r="J23" s="110"/>
      <c r="K23" s="111"/>
      <c r="L23" s="33" t="s">
        <v>290</v>
      </c>
      <c r="M23" s="35" t="s">
        <v>290</v>
      </c>
      <c r="N23" s="34"/>
      <c r="O23" s="36"/>
      <c r="P23" s="103"/>
      <c r="Q23" s="37">
        <v>0</v>
      </c>
      <c r="R23" s="38">
        <v>3</v>
      </c>
    </row>
    <row r="24" spans="2:18" ht="18" customHeight="1" thickBot="1">
      <c r="B24" s="40" t="str">
        <f>IF(H24="BYE","X","1-4")</f>
        <v>X</v>
      </c>
      <c r="C24" s="108" t="str">
        <f>C20</f>
        <v>26/08</v>
      </c>
      <c r="D24" s="31"/>
      <c r="E24" s="23">
        <f>E20</f>
        <v>9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13</v>
      </c>
      <c r="C25" s="112"/>
      <c r="D25" s="48">
        <v>0.59027777777777779</v>
      </c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57</v>
      </c>
      <c r="D28" s="12">
        <v>13.3</v>
      </c>
      <c r="E28" s="13">
        <v>10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9"/>
      <c r="D29" s="22">
        <v>0.57638888888888895</v>
      </c>
      <c r="E29" s="23">
        <f>E28</f>
        <v>10</v>
      </c>
      <c r="F29" s="14"/>
      <c r="G29" s="24">
        <v>1</v>
      </c>
      <c r="H29" s="116" t="s">
        <v>72</v>
      </c>
      <c r="I29" s="117"/>
      <c r="J29" s="117"/>
      <c r="K29" s="118"/>
      <c r="L29" s="25"/>
      <c r="M29" s="26">
        <v>3</v>
      </c>
      <c r="N29" s="26">
        <v>3</v>
      </c>
      <c r="O29" s="27">
        <v>3</v>
      </c>
      <c r="P29" s="103"/>
      <c r="Q29" s="28">
        <v>6</v>
      </c>
      <c r="R29" s="29">
        <v>1</v>
      </c>
    </row>
    <row r="30" spans="2:18" ht="18" customHeight="1">
      <c r="B30" s="30" t="s">
        <v>12</v>
      </c>
      <c r="C30" s="108" t="str">
        <f>C28</f>
        <v>26/08</v>
      </c>
      <c r="D30" s="31">
        <v>0.59027777777777779</v>
      </c>
      <c r="E30" s="23">
        <f>E28</f>
        <v>10</v>
      </c>
      <c r="F30" s="14"/>
      <c r="G30" s="32">
        <v>2</v>
      </c>
      <c r="H30" s="105" t="s">
        <v>77</v>
      </c>
      <c r="I30" s="106"/>
      <c r="J30" s="106"/>
      <c r="K30" s="107"/>
      <c r="L30" s="33">
        <v>1</v>
      </c>
      <c r="M30" s="34"/>
      <c r="N30" s="35">
        <v>2</v>
      </c>
      <c r="O30" s="36">
        <v>3</v>
      </c>
      <c r="P30" s="103"/>
      <c r="Q30" s="37">
        <v>4</v>
      </c>
      <c r="R30" s="38">
        <v>3</v>
      </c>
    </row>
    <row r="31" spans="2:18" ht="18" customHeight="1">
      <c r="B31" s="39" t="str">
        <f>IF(H32="BYE","X","3-4")</f>
        <v>3-4</v>
      </c>
      <c r="C31" s="99"/>
      <c r="D31" s="22">
        <v>0.60416666666666663</v>
      </c>
      <c r="E31" s="23">
        <f>E28</f>
        <v>10</v>
      </c>
      <c r="F31" s="14"/>
      <c r="G31" s="32">
        <v>3</v>
      </c>
      <c r="H31" s="109" t="s">
        <v>73</v>
      </c>
      <c r="I31" s="110"/>
      <c r="J31" s="110"/>
      <c r="K31" s="111"/>
      <c r="L31" s="33">
        <v>1</v>
      </c>
      <c r="M31" s="35">
        <v>3</v>
      </c>
      <c r="N31" s="34"/>
      <c r="O31" s="36">
        <v>3</v>
      </c>
      <c r="P31" s="103"/>
      <c r="Q31" s="37">
        <v>5</v>
      </c>
      <c r="R31" s="38">
        <v>2</v>
      </c>
    </row>
    <row r="32" spans="2:18" ht="18" customHeight="1" thickBot="1">
      <c r="B32" s="40" t="str">
        <f>IF(H32="BYE","X","1-4")</f>
        <v>1-4</v>
      </c>
      <c r="C32" s="108" t="str">
        <f>C28</f>
        <v>26/08</v>
      </c>
      <c r="D32" s="31">
        <v>0.61805555555555558</v>
      </c>
      <c r="E32" s="23">
        <f>E28</f>
        <v>10</v>
      </c>
      <c r="F32" s="14"/>
      <c r="G32" s="41">
        <v>4</v>
      </c>
      <c r="H32" s="113" t="s">
        <v>79</v>
      </c>
      <c r="I32" s="114"/>
      <c r="J32" s="114"/>
      <c r="K32" s="115"/>
      <c r="L32" s="42">
        <v>1</v>
      </c>
      <c r="M32" s="43">
        <v>0</v>
      </c>
      <c r="N32" s="43">
        <v>1</v>
      </c>
      <c r="O32" s="44"/>
      <c r="P32" s="104"/>
      <c r="Q32" s="45">
        <v>3</v>
      </c>
      <c r="R32" s="46">
        <v>4</v>
      </c>
    </row>
    <row r="33" spans="1:18" ht="18" customHeight="1" thickBot="1">
      <c r="B33" s="47" t="s">
        <v>13</v>
      </c>
      <c r="C33" s="112"/>
      <c r="D33" s="48">
        <v>0.63194444444444442</v>
      </c>
      <c r="E33" s="49">
        <f>E28</f>
        <v>10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/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0"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47" priority="36" stopIfTrue="1" operator="equal">
      <formula>0</formula>
    </cfRule>
  </conditionalFormatting>
  <conditionalFormatting sqref="Q5">
    <cfRule type="cellIs" dxfId="246" priority="35" stopIfTrue="1" operator="equal">
      <formula>0</formula>
    </cfRule>
  </conditionalFormatting>
  <conditionalFormatting sqref="Q14:Q16">
    <cfRule type="cellIs" dxfId="245" priority="34" stopIfTrue="1" operator="equal">
      <formula>0</formula>
    </cfRule>
  </conditionalFormatting>
  <conditionalFormatting sqref="Q13">
    <cfRule type="cellIs" dxfId="244" priority="33" stopIfTrue="1" operator="equal">
      <formula>0</formula>
    </cfRule>
  </conditionalFormatting>
  <conditionalFormatting sqref="Q22:Q24">
    <cfRule type="cellIs" dxfId="243" priority="32" stopIfTrue="1" operator="equal">
      <formula>0</formula>
    </cfRule>
  </conditionalFormatting>
  <conditionalFormatting sqref="Q21">
    <cfRule type="cellIs" dxfId="242" priority="31" stopIfTrue="1" operator="equal">
      <formula>0</formula>
    </cfRule>
  </conditionalFormatting>
  <conditionalFormatting sqref="Q30:Q32">
    <cfRule type="cellIs" dxfId="241" priority="30" stopIfTrue="1" operator="equal">
      <formula>0</formula>
    </cfRule>
  </conditionalFormatting>
  <conditionalFormatting sqref="Q29">
    <cfRule type="cellIs" dxfId="240" priority="2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04"/>
  <sheetViews>
    <sheetView view="pageBreakPreview" zoomScaleSheetLayoutView="100" workbookViewId="0">
      <selection activeCell="Q9" sqref="Q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18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19</v>
      </c>
      <c r="L1" s="96"/>
      <c r="M1" s="96"/>
      <c r="N1" s="96"/>
      <c r="O1" s="96" t="s">
        <v>14</v>
      </c>
      <c r="P1" s="96"/>
      <c r="Q1" s="96"/>
      <c r="R1" s="97"/>
    </row>
    <row r="2" spans="1:18" ht="18" customHeight="1" thickBot="1"/>
    <row r="3" spans="1:18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>
      <c r="B4" s="11" t="s">
        <v>7</v>
      </c>
      <c r="C4" s="98" t="s">
        <v>58</v>
      </c>
      <c r="D4" s="12">
        <v>0.6875</v>
      </c>
      <c r="E4" s="13">
        <v>16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18" ht="18" customHeight="1">
      <c r="B5" s="21" t="str">
        <f>IF(H8="BYE","X","2-4")</f>
        <v>2-4</v>
      </c>
      <c r="C5" s="99"/>
      <c r="D5" s="22">
        <v>0.70138888888888884</v>
      </c>
      <c r="E5" s="23">
        <f>E4</f>
        <v>16</v>
      </c>
      <c r="F5" s="14"/>
      <c r="G5" s="24">
        <v>1</v>
      </c>
      <c r="H5" s="116" t="s">
        <v>75</v>
      </c>
      <c r="I5" s="117"/>
      <c r="J5" s="117"/>
      <c r="K5" s="118"/>
      <c r="L5" s="25"/>
      <c r="M5" s="26">
        <v>1</v>
      </c>
      <c r="N5" s="26">
        <v>3</v>
      </c>
      <c r="O5" s="27">
        <v>3</v>
      </c>
      <c r="P5" s="103"/>
      <c r="Q5" s="28">
        <v>5</v>
      </c>
      <c r="R5" s="29">
        <v>2</v>
      </c>
    </row>
    <row r="6" spans="1:18" ht="18" customHeight="1">
      <c r="B6" s="30" t="s">
        <v>12</v>
      </c>
      <c r="C6" s="108" t="str">
        <f>C4</f>
        <v>27/08</v>
      </c>
      <c r="D6" s="31">
        <v>0.71527777777777779</v>
      </c>
      <c r="E6" s="23">
        <f>E4</f>
        <v>16</v>
      </c>
      <c r="F6" s="14"/>
      <c r="G6" s="32">
        <v>2</v>
      </c>
      <c r="H6" s="109" t="s">
        <v>76</v>
      </c>
      <c r="I6" s="110"/>
      <c r="J6" s="110"/>
      <c r="K6" s="111"/>
      <c r="L6" s="33">
        <v>3</v>
      </c>
      <c r="M6" s="34"/>
      <c r="N6" s="35">
        <v>3</v>
      </c>
      <c r="O6" s="36">
        <v>3</v>
      </c>
      <c r="P6" s="103"/>
      <c r="Q6" s="37">
        <v>6</v>
      </c>
      <c r="R6" s="38">
        <v>1</v>
      </c>
    </row>
    <row r="7" spans="1:18" ht="18" customHeight="1">
      <c r="B7" s="39" t="str">
        <f>IF(H8="BYE","X","3-4")</f>
        <v>3-4</v>
      </c>
      <c r="C7" s="99"/>
      <c r="D7" s="22">
        <v>0.72916666666666663</v>
      </c>
      <c r="E7" s="23">
        <f>E4</f>
        <v>16</v>
      </c>
      <c r="F7" s="14"/>
      <c r="G7" s="32">
        <v>3</v>
      </c>
      <c r="H7" s="109" t="s">
        <v>81</v>
      </c>
      <c r="I7" s="110"/>
      <c r="J7" s="110"/>
      <c r="K7" s="111"/>
      <c r="L7" s="33">
        <v>2</v>
      </c>
      <c r="M7" s="35">
        <v>2</v>
      </c>
      <c r="N7" s="34"/>
      <c r="O7" s="36">
        <v>3</v>
      </c>
      <c r="P7" s="103"/>
      <c r="Q7" s="37">
        <v>4</v>
      </c>
      <c r="R7" s="38">
        <v>3</v>
      </c>
    </row>
    <row r="8" spans="1:18" ht="18" customHeight="1" thickBot="1">
      <c r="B8" s="40" t="str">
        <f>IF(H8="BYE","X","1-4")</f>
        <v>1-4</v>
      </c>
      <c r="C8" s="108" t="str">
        <f>C4</f>
        <v>27/08</v>
      </c>
      <c r="D8" s="31">
        <v>0.74305555555555547</v>
      </c>
      <c r="E8" s="23">
        <f>E4</f>
        <v>16</v>
      </c>
      <c r="F8" s="14"/>
      <c r="G8" s="41">
        <v>4</v>
      </c>
      <c r="H8" s="113" t="s">
        <v>80</v>
      </c>
      <c r="I8" s="114"/>
      <c r="J8" s="114"/>
      <c r="K8" s="115"/>
      <c r="L8" s="42" t="s">
        <v>293</v>
      </c>
      <c r="M8" s="43" t="s">
        <v>293</v>
      </c>
      <c r="N8" s="43" t="s">
        <v>293</v>
      </c>
      <c r="O8" s="44"/>
      <c r="P8" s="104"/>
      <c r="Q8" s="45">
        <v>0</v>
      </c>
      <c r="R8" s="46">
        <v>4</v>
      </c>
    </row>
    <row r="9" spans="1:18" ht="18" customHeight="1" thickBot="1">
      <c r="B9" s="47" t="s">
        <v>13</v>
      </c>
      <c r="C9" s="112"/>
      <c r="D9" s="48">
        <v>0.75</v>
      </c>
      <c r="E9" s="49">
        <f>E4</f>
        <v>16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/>
    <row r="11" spans="1:18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3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39" priority="36" stopIfTrue="1" operator="equal">
      <formula>0</formula>
    </cfRule>
  </conditionalFormatting>
  <conditionalFormatting sqref="Q5">
    <cfRule type="cellIs" dxfId="238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zoomScale="50" zoomScaleNormal="60" zoomScaleSheetLayoutView="50" workbookViewId="0">
      <selection activeCell="G13" sqref="G13:J13"/>
    </sheetView>
  </sheetViews>
  <sheetFormatPr defaultColWidth="11.42578125" defaultRowHeight="13.5"/>
  <cols>
    <col min="1" max="9" width="8.7109375" style="53" customWidth="1"/>
    <col min="10" max="17" width="9.5703125" style="53" customWidth="1"/>
    <col min="18" max="19" width="11.42578125" style="53"/>
    <col min="20" max="20" width="19.42578125" style="53" customWidth="1"/>
    <col min="21" max="16384" width="11.42578125" style="53"/>
  </cols>
  <sheetData>
    <row r="1" spans="1:17" ht="31.5" customHeight="1" thickBot="1">
      <c r="A1" s="119" t="s">
        <v>21</v>
      </c>
      <c r="B1" s="120"/>
      <c r="C1" s="120"/>
      <c r="D1" s="120"/>
      <c r="E1" s="121"/>
      <c r="F1" s="121"/>
      <c r="G1" s="121"/>
      <c r="H1" s="121"/>
      <c r="I1" s="121"/>
      <c r="J1" s="121"/>
      <c r="K1" s="122"/>
      <c r="L1" s="52"/>
      <c r="M1" s="119" t="s">
        <v>22</v>
      </c>
      <c r="N1" s="120"/>
      <c r="O1" s="120"/>
      <c r="P1" s="120"/>
      <c r="Q1" s="135"/>
    </row>
    <row r="2" spans="1:17" ht="31.5" customHeight="1" thickBot="1">
      <c r="A2" s="119" t="s">
        <v>23</v>
      </c>
      <c r="B2" s="120"/>
      <c r="C2" s="120"/>
      <c r="D2" s="120"/>
      <c r="E2" s="121"/>
      <c r="F2" s="121"/>
      <c r="G2" s="121"/>
      <c r="H2" s="121"/>
      <c r="I2" s="121"/>
      <c r="J2" s="121"/>
      <c r="K2" s="122"/>
      <c r="L2" s="54"/>
      <c r="M2" s="136">
        <f>D9</f>
        <v>1</v>
      </c>
      <c r="N2" s="137"/>
      <c r="O2" s="137"/>
      <c r="P2" s="137"/>
      <c r="Q2" s="138"/>
    </row>
    <row r="3" spans="1:17" ht="31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54"/>
      <c r="M3" s="139"/>
      <c r="N3" s="140"/>
      <c r="O3" s="140"/>
      <c r="P3" s="140"/>
      <c r="Q3" s="141"/>
    </row>
    <row r="4" spans="1:17" ht="31.5" customHeight="1" thickBot="1">
      <c r="A4" s="145" t="s">
        <v>24</v>
      </c>
      <c r="B4" s="146"/>
      <c r="C4" s="146"/>
      <c r="D4" s="146"/>
      <c r="E4" s="121" t="s">
        <v>44</v>
      </c>
      <c r="F4" s="121"/>
      <c r="G4" s="121"/>
      <c r="H4" s="121"/>
      <c r="I4" s="121"/>
      <c r="J4" s="121"/>
      <c r="K4" s="122"/>
      <c r="L4" s="54"/>
      <c r="M4" s="139"/>
      <c r="N4" s="140"/>
      <c r="O4" s="140"/>
      <c r="P4" s="140"/>
      <c r="Q4" s="141"/>
    </row>
    <row r="5" spans="1:17" ht="31.5" customHeight="1" thickBot="1">
      <c r="A5" s="147"/>
      <c r="B5" s="148"/>
      <c r="C5" s="148"/>
      <c r="D5" s="148"/>
      <c r="E5" s="149" t="s">
        <v>20</v>
      </c>
      <c r="F5" s="149"/>
      <c r="G5" s="149"/>
      <c r="H5" s="149"/>
      <c r="I5" s="149"/>
      <c r="J5" s="149"/>
      <c r="K5" s="150"/>
      <c r="L5" s="54"/>
      <c r="M5" s="139"/>
      <c r="N5" s="140"/>
      <c r="O5" s="140"/>
      <c r="P5" s="140"/>
      <c r="Q5" s="141"/>
    </row>
    <row r="6" spans="1:17" ht="31.5" customHeight="1">
      <c r="A6" s="123" t="str">
        <f>CONCATENATE(F8," ",H8)</f>
        <v>GRUPO 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1:17" ht="31.5" customHeight="1" thickBo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ht="31.5" customHeight="1" thickBot="1">
      <c r="A8" s="6"/>
      <c r="B8" s="7" t="s">
        <v>4</v>
      </c>
      <c r="C8" s="7" t="s">
        <v>5</v>
      </c>
      <c r="D8" s="8" t="s">
        <v>6</v>
      </c>
      <c r="E8" s="55"/>
      <c r="F8" s="100" t="s">
        <v>8</v>
      </c>
      <c r="G8" s="101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>
      <c r="A9" s="11" t="s">
        <v>25</v>
      </c>
      <c r="B9" s="98" t="s">
        <v>57</v>
      </c>
      <c r="C9" s="12">
        <v>0.6875</v>
      </c>
      <c r="D9" s="13">
        <v>1</v>
      </c>
      <c r="E9" s="56"/>
      <c r="F9" s="24">
        <v>1</v>
      </c>
      <c r="G9" s="129" t="s">
        <v>82</v>
      </c>
      <c r="H9" s="130"/>
      <c r="I9" s="130"/>
      <c r="J9" s="131"/>
      <c r="K9" s="57"/>
      <c r="L9" s="26">
        <v>2</v>
      </c>
      <c r="M9" s="26">
        <v>3</v>
      </c>
      <c r="N9" s="26">
        <v>3</v>
      </c>
      <c r="O9" s="27">
        <v>3</v>
      </c>
      <c r="P9" s="58">
        <v>7</v>
      </c>
      <c r="Q9" s="29">
        <v>2</v>
      </c>
    </row>
    <row r="10" spans="1:17" ht="31.5" customHeight="1">
      <c r="A10" s="21" t="s">
        <v>26</v>
      </c>
      <c r="B10" s="99"/>
      <c r="C10" s="22">
        <v>0.70138888888888884</v>
      </c>
      <c r="D10" s="23">
        <f>D9</f>
        <v>1</v>
      </c>
      <c r="E10" s="56"/>
      <c r="F10" s="32">
        <v>2</v>
      </c>
      <c r="G10" s="132" t="s">
        <v>83</v>
      </c>
      <c r="H10" s="133"/>
      <c r="I10" s="133"/>
      <c r="J10" s="134"/>
      <c r="K10" s="33">
        <v>3</v>
      </c>
      <c r="L10" s="34"/>
      <c r="M10" s="35">
        <v>3</v>
      </c>
      <c r="N10" s="35">
        <v>3</v>
      </c>
      <c r="O10" s="36">
        <v>3</v>
      </c>
      <c r="P10" s="59">
        <v>8</v>
      </c>
      <c r="Q10" s="38">
        <v>1</v>
      </c>
    </row>
    <row r="11" spans="1:17" ht="31.5" customHeight="1">
      <c r="A11" s="30" t="s">
        <v>27</v>
      </c>
      <c r="B11" s="108" t="str">
        <f>B9</f>
        <v>26/08</v>
      </c>
      <c r="C11" s="31">
        <v>0.71527777777777779</v>
      </c>
      <c r="D11" s="23">
        <f>D9</f>
        <v>1</v>
      </c>
      <c r="E11" s="56"/>
      <c r="F11" s="32">
        <v>3</v>
      </c>
      <c r="G11" s="132" t="s">
        <v>84</v>
      </c>
      <c r="H11" s="133"/>
      <c r="I11" s="133"/>
      <c r="J11" s="134"/>
      <c r="K11" s="33">
        <v>1</v>
      </c>
      <c r="L11" s="35">
        <v>0</v>
      </c>
      <c r="M11" s="34"/>
      <c r="N11" s="35">
        <v>0</v>
      </c>
      <c r="O11" s="36">
        <v>0</v>
      </c>
      <c r="P11" s="59">
        <v>4</v>
      </c>
      <c r="Q11" s="38">
        <v>5</v>
      </c>
    </row>
    <row r="12" spans="1:17" ht="31.5" customHeight="1">
      <c r="A12" s="39" t="s">
        <v>13</v>
      </c>
      <c r="B12" s="99"/>
      <c r="C12" s="22">
        <v>0.72916666666666663</v>
      </c>
      <c r="D12" s="23">
        <f>D9</f>
        <v>1</v>
      </c>
      <c r="E12" s="56"/>
      <c r="F12" s="24">
        <v>4</v>
      </c>
      <c r="G12" s="132" t="s">
        <v>85</v>
      </c>
      <c r="H12" s="133"/>
      <c r="I12" s="133"/>
      <c r="J12" s="134"/>
      <c r="K12" s="33">
        <v>0</v>
      </c>
      <c r="L12" s="35">
        <v>0</v>
      </c>
      <c r="M12" s="35">
        <v>3</v>
      </c>
      <c r="N12" s="34"/>
      <c r="O12" s="36">
        <v>3</v>
      </c>
      <c r="P12" s="59">
        <v>6</v>
      </c>
      <c r="Q12" s="38">
        <v>3</v>
      </c>
    </row>
    <row r="13" spans="1:17" ht="31.5" customHeight="1" thickBot="1">
      <c r="A13" s="40" t="s">
        <v>28</v>
      </c>
      <c r="B13" s="108" t="str">
        <f>B9</f>
        <v>26/08</v>
      </c>
      <c r="C13" s="31">
        <v>0.74305555555555547</v>
      </c>
      <c r="D13" s="23">
        <f>D9</f>
        <v>1</v>
      </c>
      <c r="E13" s="56"/>
      <c r="F13" s="41">
        <v>5</v>
      </c>
      <c r="G13" s="151" t="s">
        <v>66</v>
      </c>
      <c r="H13" s="152"/>
      <c r="I13" s="152"/>
      <c r="J13" s="153"/>
      <c r="K13" s="42">
        <v>0</v>
      </c>
      <c r="L13" s="43">
        <v>0</v>
      </c>
      <c r="M13" s="43">
        <v>3</v>
      </c>
      <c r="N13" s="43">
        <v>1</v>
      </c>
      <c r="O13" s="44"/>
      <c r="P13" s="60">
        <v>5</v>
      </c>
      <c r="Q13" s="46">
        <v>4</v>
      </c>
    </row>
    <row r="14" spans="1:17" ht="31.5" customHeight="1">
      <c r="A14" s="61" t="s">
        <v>29</v>
      </c>
      <c r="B14" s="98"/>
      <c r="C14" s="62">
        <v>0.75694444444444453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>
      <c r="A15" s="40" t="s">
        <v>7</v>
      </c>
      <c r="B15" s="108" t="str">
        <f>B9</f>
        <v>26/08</v>
      </c>
      <c r="C15" s="31">
        <v>0.77083333333333337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>
      <c r="A16" s="61" t="s">
        <v>30</v>
      </c>
      <c r="B16" s="98"/>
      <c r="C16" s="62">
        <v>0.78472222222222221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>
      <c r="A17" s="40" t="s">
        <v>12</v>
      </c>
      <c r="B17" s="108" t="str">
        <f>B9</f>
        <v>26/08</v>
      </c>
      <c r="C17" s="31">
        <v>0.79861111111111116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>
      <c r="A18" s="47" t="s">
        <v>31</v>
      </c>
      <c r="B18" s="112"/>
      <c r="C18" s="48">
        <v>0.8125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/>
    <row r="20" spans="1:17" ht="31.5" customHeight="1" thickBot="1">
      <c r="A20" s="68" t="s">
        <v>32</v>
      </c>
      <c r="B20" s="154" t="s">
        <v>33</v>
      </c>
      <c r="C20" s="155"/>
      <c r="D20" s="155"/>
      <c r="E20" s="155"/>
      <c r="F20" s="155"/>
      <c r="G20" s="155"/>
      <c r="H20" s="155"/>
      <c r="I20" s="156"/>
      <c r="J20" s="154" t="s">
        <v>34</v>
      </c>
      <c r="K20" s="156"/>
      <c r="L20" s="69" t="s">
        <v>35</v>
      </c>
      <c r="M20" s="70" t="s">
        <v>36</v>
      </c>
      <c r="N20" s="70" t="s">
        <v>37</v>
      </c>
      <c r="O20" s="70" t="s">
        <v>38</v>
      </c>
      <c r="P20" s="70" t="s">
        <v>39</v>
      </c>
      <c r="Q20" s="71" t="s">
        <v>40</v>
      </c>
    </row>
    <row r="21" spans="1:17" ht="31.5" customHeight="1">
      <c r="A21" s="72">
        <v>2</v>
      </c>
      <c r="B21" s="157" t="str">
        <f>G10</f>
        <v>SOLLA Enzo (FET)</v>
      </c>
      <c r="C21" s="158"/>
      <c r="D21" s="158"/>
      <c r="E21" s="158"/>
      <c r="F21" s="158"/>
      <c r="G21" s="158"/>
      <c r="H21" s="158"/>
      <c r="I21" s="159"/>
      <c r="J21" s="160"/>
      <c r="K21" s="161"/>
      <c r="L21" s="73"/>
      <c r="M21" s="74"/>
      <c r="N21" s="74"/>
      <c r="O21" s="74"/>
      <c r="P21" s="75"/>
      <c r="Q21" s="162">
        <v>4</v>
      </c>
    </row>
    <row r="22" spans="1:17" ht="31.5" customHeight="1" thickBot="1">
      <c r="A22" s="76">
        <v>5</v>
      </c>
      <c r="B22" s="164" t="str">
        <f>G13</f>
        <v>Nakankare Agustina (FET)</v>
      </c>
      <c r="C22" s="165"/>
      <c r="D22" s="165"/>
      <c r="E22" s="165"/>
      <c r="F22" s="165"/>
      <c r="G22" s="165"/>
      <c r="H22" s="165"/>
      <c r="I22" s="166"/>
      <c r="J22" s="167"/>
      <c r="K22" s="168"/>
      <c r="L22" s="77"/>
      <c r="M22" s="78"/>
      <c r="N22" s="78"/>
      <c r="O22" s="78"/>
      <c r="P22" s="79"/>
      <c r="Q22" s="163"/>
    </row>
    <row r="23" spans="1:17" ht="9" customHeight="1" thickBot="1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>
      <c r="A24" s="72">
        <v>3</v>
      </c>
      <c r="B24" s="157" t="str">
        <f>G11</f>
        <v>Serra Ignacio (RNG)</v>
      </c>
      <c r="C24" s="158"/>
      <c r="D24" s="158"/>
      <c r="E24" s="158"/>
      <c r="F24" s="158"/>
      <c r="G24" s="158"/>
      <c r="H24" s="158"/>
      <c r="I24" s="159"/>
      <c r="J24" s="160"/>
      <c r="K24" s="161"/>
      <c r="L24" s="73"/>
      <c r="M24" s="74"/>
      <c r="N24" s="74"/>
      <c r="O24" s="74"/>
      <c r="P24" s="75"/>
      <c r="Q24" s="162">
        <v>2</v>
      </c>
    </row>
    <row r="25" spans="1:17" ht="31.5" customHeight="1" thickBot="1">
      <c r="A25" s="76">
        <v>4</v>
      </c>
      <c r="B25" s="164" t="str">
        <f>G12</f>
        <v>Montes Mazza Lucas (FET)</v>
      </c>
      <c r="C25" s="165"/>
      <c r="D25" s="165"/>
      <c r="E25" s="165"/>
      <c r="F25" s="165"/>
      <c r="G25" s="165"/>
      <c r="H25" s="165"/>
      <c r="I25" s="166"/>
      <c r="J25" s="167"/>
      <c r="K25" s="168"/>
      <c r="L25" s="77"/>
      <c r="M25" s="78"/>
      <c r="N25" s="78"/>
      <c r="O25" s="78"/>
      <c r="P25" s="79"/>
      <c r="Q25" s="163"/>
    </row>
    <row r="26" spans="1:17" ht="9" customHeight="1" thickBot="1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>
      <c r="A27" s="72">
        <v>1</v>
      </c>
      <c r="B27" s="157" t="str">
        <f>G9</f>
        <v>Serra Santiago (RNG)</v>
      </c>
      <c r="C27" s="158"/>
      <c r="D27" s="158"/>
      <c r="E27" s="158"/>
      <c r="F27" s="158"/>
      <c r="G27" s="158"/>
      <c r="H27" s="158"/>
      <c r="I27" s="159"/>
      <c r="J27" s="160"/>
      <c r="K27" s="161"/>
      <c r="L27" s="73"/>
      <c r="M27" s="74"/>
      <c r="N27" s="74"/>
      <c r="O27" s="74"/>
      <c r="P27" s="75"/>
      <c r="Q27" s="162">
        <v>4</v>
      </c>
    </row>
    <row r="28" spans="1:17" ht="31.5" customHeight="1" thickBot="1">
      <c r="A28" s="76">
        <v>5</v>
      </c>
      <c r="B28" s="164" t="str">
        <f>G13</f>
        <v>Nakankare Agustina (FET)</v>
      </c>
      <c r="C28" s="165"/>
      <c r="D28" s="165"/>
      <c r="E28" s="165"/>
      <c r="F28" s="165"/>
      <c r="G28" s="165"/>
      <c r="H28" s="165"/>
      <c r="I28" s="166"/>
      <c r="J28" s="167"/>
      <c r="K28" s="168"/>
      <c r="L28" s="77"/>
      <c r="M28" s="78"/>
      <c r="N28" s="78"/>
      <c r="O28" s="78"/>
      <c r="P28" s="79"/>
      <c r="Q28" s="163"/>
    </row>
    <row r="29" spans="1:17" ht="9" customHeight="1" thickBot="1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>
      <c r="A30" s="72">
        <v>2</v>
      </c>
      <c r="B30" s="157" t="str">
        <f>G10</f>
        <v>SOLLA Enzo (FET)</v>
      </c>
      <c r="C30" s="158"/>
      <c r="D30" s="158"/>
      <c r="E30" s="158"/>
      <c r="F30" s="158"/>
      <c r="G30" s="158"/>
      <c r="H30" s="158"/>
      <c r="I30" s="159"/>
      <c r="J30" s="160"/>
      <c r="K30" s="161"/>
      <c r="L30" s="73"/>
      <c r="M30" s="74"/>
      <c r="N30" s="74"/>
      <c r="O30" s="74"/>
      <c r="P30" s="75"/>
      <c r="Q30" s="162">
        <v>1</v>
      </c>
    </row>
    <row r="31" spans="1:17" ht="31.5" customHeight="1" thickBot="1">
      <c r="A31" s="76">
        <v>3</v>
      </c>
      <c r="B31" s="164" t="str">
        <f>G11</f>
        <v>Serra Ignacio (RNG)</v>
      </c>
      <c r="C31" s="165"/>
      <c r="D31" s="165"/>
      <c r="E31" s="165"/>
      <c r="F31" s="165"/>
      <c r="G31" s="165"/>
      <c r="H31" s="165"/>
      <c r="I31" s="166"/>
      <c r="J31" s="167"/>
      <c r="K31" s="168"/>
      <c r="L31" s="77"/>
      <c r="M31" s="78"/>
      <c r="N31" s="78"/>
      <c r="O31" s="78"/>
      <c r="P31" s="79"/>
      <c r="Q31" s="163"/>
    </row>
    <row r="32" spans="1:17" ht="9" customHeight="1" thickBot="1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>
      <c r="A33" s="72">
        <v>1</v>
      </c>
      <c r="B33" s="157" t="str">
        <f>G9</f>
        <v>Serra Santiago (RNG)</v>
      </c>
      <c r="C33" s="158"/>
      <c r="D33" s="158"/>
      <c r="E33" s="158"/>
      <c r="F33" s="158"/>
      <c r="G33" s="158"/>
      <c r="H33" s="158"/>
      <c r="I33" s="159"/>
      <c r="J33" s="160"/>
      <c r="K33" s="161"/>
      <c r="L33" s="73"/>
      <c r="M33" s="74"/>
      <c r="N33" s="74"/>
      <c r="O33" s="74"/>
      <c r="P33" s="75"/>
      <c r="Q33" s="162">
        <v>3</v>
      </c>
    </row>
    <row r="34" spans="1:17" ht="31.5" customHeight="1" thickBot="1">
      <c r="A34" s="76">
        <v>4</v>
      </c>
      <c r="B34" s="164" t="str">
        <f>G12</f>
        <v>Montes Mazza Lucas (FET)</v>
      </c>
      <c r="C34" s="165"/>
      <c r="D34" s="165"/>
      <c r="E34" s="165"/>
      <c r="F34" s="165"/>
      <c r="G34" s="165"/>
      <c r="H34" s="165"/>
      <c r="I34" s="166"/>
      <c r="J34" s="167"/>
      <c r="K34" s="168"/>
      <c r="L34" s="77"/>
      <c r="M34" s="78"/>
      <c r="N34" s="78"/>
      <c r="O34" s="78"/>
      <c r="P34" s="79"/>
      <c r="Q34" s="163"/>
    </row>
    <row r="35" spans="1:17" ht="9" customHeight="1" thickBot="1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>
      <c r="A36" s="72">
        <v>5</v>
      </c>
      <c r="B36" s="157" t="str">
        <f>G13</f>
        <v>Nakankare Agustina (FET)</v>
      </c>
      <c r="C36" s="158"/>
      <c r="D36" s="158"/>
      <c r="E36" s="158"/>
      <c r="F36" s="158"/>
      <c r="G36" s="158"/>
      <c r="H36" s="158"/>
      <c r="I36" s="159"/>
      <c r="J36" s="160"/>
      <c r="K36" s="161"/>
      <c r="L36" s="73"/>
      <c r="M36" s="74"/>
      <c r="N36" s="74"/>
      <c r="O36" s="74"/>
      <c r="P36" s="75"/>
      <c r="Q36" s="162">
        <v>2</v>
      </c>
    </row>
    <row r="37" spans="1:17" ht="31.5" customHeight="1" thickBot="1">
      <c r="A37" s="76">
        <v>3</v>
      </c>
      <c r="B37" s="164" t="str">
        <f>G11</f>
        <v>Serra Ignacio (RNG)</v>
      </c>
      <c r="C37" s="165"/>
      <c r="D37" s="165"/>
      <c r="E37" s="165"/>
      <c r="F37" s="165"/>
      <c r="G37" s="165"/>
      <c r="H37" s="165"/>
      <c r="I37" s="166"/>
      <c r="J37" s="167"/>
      <c r="K37" s="168"/>
      <c r="L37" s="77"/>
      <c r="M37" s="78"/>
      <c r="N37" s="78"/>
      <c r="O37" s="78"/>
      <c r="P37" s="79"/>
      <c r="Q37" s="163"/>
    </row>
    <row r="38" spans="1:17" ht="9" customHeight="1" thickBot="1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>
      <c r="A39" s="72">
        <v>1</v>
      </c>
      <c r="B39" s="157" t="str">
        <f>G9</f>
        <v>Serra Santiago (RNG)</v>
      </c>
      <c r="C39" s="158"/>
      <c r="D39" s="158"/>
      <c r="E39" s="158"/>
      <c r="F39" s="158"/>
      <c r="G39" s="158"/>
      <c r="H39" s="158"/>
      <c r="I39" s="159"/>
      <c r="J39" s="160"/>
      <c r="K39" s="161"/>
      <c r="L39" s="73"/>
      <c r="M39" s="74"/>
      <c r="N39" s="74"/>
      <c r="O39" s="74"/>
      <c r="P39" s="75"/>
      <c r="Q39" s="162">
        <v>5</v>
      </c>
    </row>
    <row r="40" spans="1:17" ht="31.5" customHeight="1" thickBot="1">
      <c r="A40" s="76">
        <v>3</v>
      </c>
      <c r="B40" s="164" t="str">
        <f>G11</f>
        <v>Serra Ignacio (RNG)</v>
      </c>
      <c r="C40" s="165"/>
      <c r="D40" s="165"/>
      <c r="E40" s="165"/>
      <c r="F40" s="165"/>
      <c r="G40" s="165"/>
      <c r="H40" s="165"/>
      <c r="I40" s="166"/>
      <c r="J40" s="167"/>
      <c r="K40" s="168"/>
      <c r="L40" s="77"/>
      <c r="M40" s="78"/>
      <c r="N40" s="78"/>
      <c r="O40" s="78"/>
      <c r="P40" s="79"/>
      <c r="Q40" s="163"/>
    </row>
    <row r="41" spans="1:17" ht="9" customHeight="1" thickBot="1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>
      <c r="A42" s="72">
        <v>4</v>
      </c>
      <c r="B42" s="157" t="str">
        <f>G12</f>
        <v>Montes Mazza Lucas (FET)</v>
      </c>
      <c r="C42" s="158"/>
      <c r="D42" s="158"/>
      <c r="E42" s="158"/>
      <c r="F42" s="158"/>
      <c r="G42" s="158"/>
      <c r="H42" s="158"/>
      <c r="I42" s="159"/>
      <c r="J42" s="160"/>
      <c r="K42" s="161"/>
      <c r="L42" s="73"/>
      <c r="M42" s="74"/>
      <c r="N42" s="74"/>
      <c r="O42" s="74"/>
      <c r="P42" s="75"/>
      <c r="Q42" s="162">
        <v>1</v>
      </c>
    </row>
    <row r="43" spans="1:17" ht="31.5" customHeight="1" thickBot="1">
      <c r="A43" s="76">
        <v>2</v>
      </c>
      <c r="B43" s="164" t="str">
        <f>G10</f>
        <v>SOLLA Enzo (FET)</v>
      </c>
      <c r="C43" s="165"/>
      <c r="D43" s="165"/>
      <c r="E43" s="165"/>
      <c r="F43" s="165"/>
      <c r="G43" s="165"/>
      <c r="H43" s="165"/>
      <c r="I43" s="166"/>
      <c r="J43" s="167"/>
      <c r="K43" s="168"/>
      <c r="L43" s="77"/>
      <c r="M43" s="78"/>
      <c r="N43" s="78"/>
      <c r="O43" s="78"/>
      <c r="P43" s="79"/>
      <c r="Q43" s="163"/>
    </row>
    <row r="44" spans="1:17" ht="9" customHeight="1" thickBot="1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>
      <c r="A45" s="72">
        <v>4</v>
      </c>
      <c r="B45" s="157" t="str">
        <f>G12</f>
        <v>Montes Mazza Lucas (FET)</v>
      </c>
      <c r="C45" s="158"/>
      <c r="D45" s="158"/>
      <c r="E45" s="158"/>
      <c r="F45" s="158"/>
      <c r="G45" s="158"/>
      <c r="H45" s="158"/>
      <c r="I45" s="159"/>
      <c r="J45" s="160"/>
      <c r="K45" s="161"/>
      <c r="L45" s="73"/>
      <c r="M45" s="74"/>
      <c r="N45" s="74"/>
      <c r="O45" s="74"/>
      <c r="P45" s="75"/>
      <c r="Q45" s="162">
        <v>3</v>
      </c>
    </row>
    <row r="46" spans="1:17" ht="31.5" customHeight="1" thickBot="1">
      <c r="A46" s="76">
        <v>5</v>
      </c>
      <c r="B46" s="164" t="str">
        <f>G13</f>
        <v>Nakankare Agustina (FET)</v>
      </c>
      <c r="C46" s="165"/>
      <c r="D46" s="165"/>
      <c r="E46" s="165"/>
      <c r="F46" s="165"/>
      <c r="G46" s="165"/>
      <c r="H46" s="165"/>
      <c r="I46" s="166"/>
      <c r="J46" s="167"/>
      <c r="K46" s="168"/>
      <c r="L46" s="77"/>
      <c r="M46" s="78"/>
      <c r="N46" s="78"/>
      <c r="O46" s="78"/>
      <c r="P46" s="79"/>
      <c r="Q46" s="163"/>
    </row>
    <row r="47" spans="1:17" ht="9" customHeight="1" thickBot="1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>
      <c r="A48" s="72">
        <v>1</v>
      </c>
      <c r="B48" s="157" t="str">
        <f>G9</f>
        <v>Serra Santiago (RNG)</v>
      </c>
      <c r="C48" s="158"/>
      <c r="D48" s="158"/>
      <c r="E48" s="158"/>
      <c r="F48" s="158"/>
      <c r="G48" s="158"/>
      <c r="H48" s="158"/>
      <c r="I48" s="159"/>
      <c r="J48" s="160"/>
      <c r="K48" s="161"/>
      <c r="L48" s="73"/>
      <c r="M48" s="74"/>
      <c r="N48" s="74"/>
      <c r="O48" s="74"/>
      <c r="P48" s="75"/>
      <c r="Q48" s="162">
        <v>5</v>
      </c>
    </row>
    <row r="49" spans="1:17" ht="31.5" customHeight="1" thickBot="1">
      <c r="A49" s="76">
        <v>2</v>
      </c>
      <c r="B49" s="164" t="str">
        <f>G10</f>
        <v>SOLLA Enzo (FET)</v>
      </c>
      <c r="C49" s="165"/>
      <c r="D49" s="165"/>
      <c r="E49" s="165"/>
      <c r="F49" s="165"/>
      <c r="G49" s="165"/>
      <c r="H49" s="165"/>
      <c r="I49" s="166"/>
      <c r="J49" s="167"/>
      <c r="K49" s="168"/>
      <c r="L49" s="77"/>
      <c r="M49" s="78"/>
      <c r="N49" s="78"/>
      <c r="O49" s="78"/>
      <c r="P49" s="79"/>
      <c r="Q49" s="163"/>
    </row>
    <row r="50" spans="1:17" ht="31.5" customHeight="1">
      <c r="A50" s="169" t="s">
        <v>41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31.5" customHeight="1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4"/>
    </row>
    <row r="52" spans="1:17" ht="31.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4"/>
    </row>
    <row r="53" spans="1:17" ht="31.5" customHeight="1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>
      <c r="A54" s="86"/>
      <c r="B54" s="87"/>
      <c r="C54" s="87"/>
      <c r="D54" s="87" t="s">
        <v>42</v>
      </c>
      <c r="E54" s="87"/>
      <c r="F54" s="87"/>
      <c r="G54" s="87"/>
      <c r="H54" s="87"/>
      <c r="I54" s="87"/>
      <c r="J54" s="87"/>
      <c r="K54" s="87"/>
      <c r="L54" s="87"/>
      <c r="M54" s="87" t="s">
        <v>43</v>
      </c>
      <c r="N54" s="87"/>
      <c r="O54" s="87"/>
      <c r="P54" s="87"/>
      <c r="Q54" s="88"/>
    </row>
    <row r="55" spans="1:17" ht="31.5" customHeight="1"/>
    <row r="56" spans="1:17" ht="31.5" customHeight="1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Q24:Q25"/>
    <mergeCell ref="B25:I25"/>
    <mergeCell ref="J25:K25"/>
    <mergeCell ref="B21:I21"/>
    <mergeCell ref="J21:K21"/>
    <mergeCell ref="Q21:Q22"/>
    <mergeCell ref="B22:I22"/>
    <mergeCell ref="J22:K22"/>
    <mergeCell ref="B17:B18"/>
    <mergeCell ref="B20:I20"/>
    <mergeCell ref="J20:K20"/>
    <mergeCell ref="B24:I24"/>
    <mergeCell ref="J24:K24"/>
    <mergeCell ref="B13:B14"/>
    <mergeCell ref="G13:J13"/>
    <mergeCell ref="B15:B16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237" priority="2" stopIfTrue="1" operator="equal">
      <formula>0</formula>
    </cfRule>
  </conditionalFormatting>
  <conditionalFormatting sqref="P9">
    <cfRule type="cellIs" dxfId="2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23" sqref="H23:K2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8.42578125" style="1" customWidth="1"/>
    <col min="22" max="16384" width="9.140625" style="1"/>
  </cols>
  <sheetData>
    <row r="1" spans="1:20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15</v>
      </c>
      <c r="L1" s="96"/>
      <c r="M1" s="96"/>
      <c r="N1" s="96"/>
      <c r="O1" s="96" t="s">
        <v>3</v>
      </c>
      <c r="P1" s="96"/>
      <c r="Q1" s="96"/>
      <c r="R1" s="97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8" t="s">
        <v>57</v>
      </c>
      <c r="D4" s="12">
        <v>0.41666666666666669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86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0" ht="18" customHeight="1">
      <c r="B6" s="30" t="s">
        <v>12</v>
      </c>
      <c r="C6" s="108" t="str">
        <f>C4</f>
        <v>26/08</v>
      </c>
      <c r="D6" s="31">
        <v>0.43055555555555558</v>
      </c>
      <c r="E6" s="23">
        <f>E4</f>
        <v>1</v>
      </c>
      <c r="F6" s="14"/>
      <c r="G6" s="32">
        <v>2</v>
      </c>
      <c r="H6" s="109" t="s">
        <v>94</v>
      </c>
      <c r="I6" s="110"/>
      <c r="J6" s="110"/>
      <c r="K6" s="111"/>
      <c r="L6" s="33">
        <v>0</v>
      </c>
      <c r="M6" s="34"/>
      <c r="N6" s="35">
        <v>2</v>
      </c>
      <c r="O6" s="36"/>
      <c r="P6" s="103"/>
      <c r="Q6" s="37">
        <v>2</v>
      </c>
      <c r="R6" s="38">
        <v>3</v>
      </c>
    </row>
    <row r="7" spans="1:20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95</v>
      </c>
      <c r="I7" s="110"/>
      <c r="J7" s="110"/>
      <c r="K7" s="111"/>
      <c r="L7" s="33">
        <v>0</v>
      </c>
      <c r="M7" s="35">
        <v>3</v>
      </c>
      <c r="N7" s="34"/>
      <c r="O7" s="36"/>
      <c r="P7" s="103"/>
      <c r="Q7" s="37">
        <v>3</v>
      </c>
      <c r="R7" s="38">
        <v>2</v>
      </c>
    </row>
    <row r="8" spans="1:20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0" ht="18" customHeight="1" thickBot="1">
      <c r="B9" s="47" t="s">
        <v>13</v>
      </c>
      <c r="C9" s="112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8" t="s">
        <v>57</v>
      </c>
      <c r="D12" s="12">
        <v>0.41666666666666669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87</v>
      </c>
      <c r="I13" s="117"/>
      <c r="J13" s="117"/>
      <c r="K13" s="118"/>
      <c r="L13" s="25"/>
      <c r="M13" s="26">
        <v>2</v>
      </c>
      <c r="N13" s="26">
        <v>1</v>
      </c>
      <c r="O13" s="27"/>
      <c r="P13" s="103"/>
      <c r="Q13" s="28">
        <v>2</v>
      </c>
      <c r="R13" s="29">
        <v>3</v>
      </c>
    </row>
    <row r="14" spans="1:20" ht="18" customHeight="1">
      <c r="B14" s="30" t="s">
        <v>12</v>
      </c>
      <c r="C14" s="108" t="str">
        <f>C12</f>
        <v>26/08</v>
      </c>
      <c r="D14" s="31">
        <v>0.43055555555555558</v>
      </c>
      <c r="E14" s="23">
        <f>E12</f>
        <v>2</v>
      </c>
      <c r="F14" s="14"/>
      <c r="G14" s="32">
        <v>2</v>
      </c>
      <c r="H14" s="109" t="s">
        <v>93</v>
      </c>
      <c r="I14" s="110"/>
      <c r="J14" s="110"/>
      <c r="K14" s="111"/>
      <c r="L14" s="33">
        <v>3</v>
      </c>
      <c r="M14" s="34"/>
      <c r="N14" s="35">
        <v>0</v>
      </c>
      <c r="O14" s="36"/>
      <c r="P14" s="103"/>
      <c r="Q14" s="37">
        <v>3</v>
      </c>
      <c r="R14" s="38">
        <v>2</v>
      </c>
    </row>
    <row r="15" spans="1:20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96</v>
      </c>
      <c r="I15" s="110"/>
      <c r="J15" s="110"/>
      <c r="K15" s="111"/>
      <c r="L15" s="33">
        <v>3</v>
      </c>
      <c r="M15" s="35">
        <v>3</v>
      </c>
      <c r="N15" s="34"/>
      <c r="O15" s="36"/>
      <c r="P15" s="103"/>
      <c r="Q15" s="37">
        <v>4</v>
      </c>
      <c r="R15" s="38">
        <v>1</v>
      </c>
    </row>
    <row r="16" spans="1:20" ht="18" customHeight="1" thickBot="1">
      <c r="B16" s="40" t="str">
        <f>IF(H16="BYE","X","1-4")</f>
        <v>X</v>
      </c>
      <c r="C16" s="108" t="str">
        <f>C12</f>
        <v>26/08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13</v>
      </c>
      <c r="C17" s="112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8" t="s">
        <v>57</v>
      </c>
      <c r="D20" s="12">
        <v>0.41666666666666669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82</v>
      </c>
      <c r="I21" s="117"/>
      <c r="J21" s="117"/>
      <c r="K21" s="118"/>
      <c r="L21" s="25"/>
      <c r="M21" s="26">
        <v>0</v>
      </c>
      <c r="N21" s="26">
        <v>3</v>
      </c>
      <c r="O21" s="27"/>
      <c r="P21" s="103"/>
      <c r="Q21" s="28">
        <v>3</v>
      </c>
      <c r="R21" s="29">
        <v>2</v>
      </c>
    </row>
    <row r="22" spans="2:18" ht="18" customHeight="1">
      <c r="B22" s="30" t="s">
        <v>12</v>
      </c>
      <c r="C22" s="108" t="str">
        <f>C20</f>
        <v>26/08</v>
      </c>
      <c r="D22" s="31">
        <v>0.43055555555555558</v>
      </c>
      <c r="E22" s="23">
        <f>E20</f>
        <v>3</v>
      </c>
      <c r="F22" s="14"/>
      <c r="G22" s="32">
        <v>2</v>
      </c>
      <c r="H22" s="109" t="s">
        <v>92</v>
      </c>
      <c r="I22" s="110"/>
      <c r="J22" s="110"/>
      <c r="K22" s="111"/>
      <c r="L22" s="33">
        <v>3</v>
      </c>
      <c r="M22" s="34"/>
      <c r="N22" s="35">
        <v>3</v>
      </c>
      <c r="O22" s="36"/>
      <c r="P22" s="103"/>
      <c r="Q22" s="37">
        <v>4</v>
      </c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83</v>
      </c>
      <c r="I23" s="110"/>
      <c r="J23" s="110"/>
      <c r="K23" s="111"/>
      <c r="L23" s="33">
        <v>0</v>
      </c>
      <c r="M23" s="35">
        <v>0</v>
      </c>
      <c r="N23" s="34"/>
      <c r="O23" s="36"/>
      <c r="P23" s="103"/>
      <c r="Q23" s="37">
        <v>2</v>
      </c>
      <c r="R23" s="38">
        <v>3</v>
      </c>
    </row>
    <row r="24" spans="2:18" ht="18" customHeight="1" thickBot="1">
      <c r="B24" s="40" t="str">
        <f>IF(H24="BYE","X","1-4")</f>
        <v>X</v>
      </c>
      <c r="C24" s="108" t="str">
        <f>C20</f>
        <v>26/08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13</v>
      </c>
      <c r="C25" s="112"/>
      <c r="D25" s="48">
        <v>0.44444444444444442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8" t="s">
        <v>57</v>
      </c>
      <c r="D28" s="12">
        <v>0.41666666666666669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91</v>
      </c>
      <c r="I29" s="106"/>
      <c r="J29" s="106"/>
      <c r="K29" s="107"/>
      <c r="L29" s="25"/>
      <c r="M29" s="26">
        <v>0</v>
      </c>
      <c r="N29" s="26">
        <v>3</v>
      </c>
      <c r="O29" s="27"/>
      <c r="P29" s="103"/>
      <c r="Q29" s="28">
        <v>3</v>
      </c>
      <c r="R29" s="29">
        <v>2</v>
      </c>
    </row>
    <row r="30" spans="2:18" ht="18" customHeight="1">
      <c r="B30" s="30" t="s">
        <v>12</v>
      </c>
      <c r="C30" s="108" t="str">
        <f>C28</f>
        <v>26/08</v>
      </c>
      <c r="D30" s="31">
        <v>0.43055555555555558</v>
      </c>
      <c r="E30" s="23">
        <f>E28</f>
        <v>4</v>
      </c>
      <c r="F30" s="14"/>
      <c r="G30" s="32">
        <v>2</v>
      </c>
      <c r="H30" s="109" t="s">
        <v>88</v>
      </c>
      <c r="I30" s="110"/>
      <c r="J30" s="110"/>
      <c r="K30" s="111"/>
      <c r="L30" s="33">
        <v>3</v>
      </c>
      <c r="M30" s="34"/>
      <c r="N30" s="35">
        <v>3</v>
      </c>
      <c r="O30" s="36"/>
      <c r="P30" s="103"/>
      <c r="Q30" s="37">
        <v>4</v>
      </c>
      <c r="R30" s="38">
        <v>1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85</v>
      </c>
      <c r="I31" s="110"/>
      <c r="J31" s="110"/>
      <c r="K31" s="111"/>
      <c r="L31" s="33">
        <v>0</v>
      </c>
      <c r="M31" s="35">
        <v>0</v>
      </c>
      <c r="N31" s="34"/>
      <c r="O31" s="36"/>
      <c r="P31" s="103"/>
      <c r="Q31" s="37">
        <v>2</v>
      </c>
      <c r="R31" s="38">
        <v>3</v>
      </c>
    </row>
    <row r="32" spans="2:18" ht="18" customHeight="1" thickBot="1">
      <c r="B32" s="40" t="str">
        <f>IF(H32="BYE","X","1-4")</f>
        <v>X</v>
      </c>
      <c r="C32" s="108" t="str">
        <f>C28</f>
        <v>26/08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1:18" ht="18" customHeight="1" thickBot="1">
      <c r="B33" s="47" t="s">
        <v>13</v>
      </c>
      <c r="C33" s="112"/>
      <c r="D33" s="48">
        <v>0.44444444444444442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7</v>
      </c>
      <c r="C36" s="98" t="s">
        <v>57</v>
      </c>
      <c r="D36" s="12">
        <v>0.41666666666666669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1:18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05" t="s">
        <v>90</v>
      </c>
      <c r="I37" s="106"/>
      <c r="J37" s="106"/>
      <c r="K37" s="107"/>
      <c r="L37" s="25"/>
      <c r="M37" s="26">
        <v>1</v>
      </c>
      <c r="N37" s="26">
        <v>3</v>
      </c>
      <c r="O37" s="27"/>
      <c r="P37" s="103"/>
      <c r="Q37" s="28">
        <v>3</v>
      </c>
      <c r="R37" s="29">
        <v>2</v>
      </c>
    </row>
    <row r="38" spans="1:18" ht="18" customHeight="1">
      <c r="B38" s="30" t="s">
        <v>12</v>
      </c>
      <c r="C38" s="108" t="str">
        <f>C36</f>
        <v>26/08</v>
      </c>
      <c r="D38" s="31">
        <v>0.43055555555555558</v>
      </c>
      <c r="E38" s="23">
        <f>E36</f>
        <v>5</v>
      </c>
      <c r="F38" s="14"/>
      <c r="G38" s="32">
        <v>2</v>
      </c>
      <c r="H38" s="109" t="s">
        <v>89</v>
      </c>
      <c r="I38" s="110"/>
      <c r="J38" s="110"/>
      <c r="K38" s="111"/>
      <c r="L38" s="33">
        <v>3</v>
      </c>
      <c r="M38" s="34"/>
      <c r="N38" s="35">
        <v>3</v>
      </c>
      <c r="O38" s="36"/>
      <c r="P38" s="103"/>
      <c r="Q38" s="37">
        <v>4</v>
      </c>
      <c r="R38" s="38">
        <v>1</v>
      </c>
    </row>
    <row r="39" spans="1:18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97</v>
      </c>
      <c r="I39" s="110"/>
      <c r="J39" s="110"/>
      <c r="K39" s="111"/>
      <c r="L39" s="33">
        <v>0</v>
      </c>
      <c r="M39" s="35">
        <v>0</v>
      </c>
      <c r="N39" s="34"/>
      <c r="O39" s="36"/>
      <c r="P39" s="103"/>
      <c r="Q39" s="37">
        <v>2</v>
      </c>
      <c r="R39" s="38">
        <v>3</v>
      </c>
    </row>
    <row r="40" spans="1:18" ht="18" customHeight="1" thickBot="1">
      <c r="B40" s="40" t="str">
        <f>IF(H40="BYE","X","1-4")</f>
        <v>X</v>
      </c>
      <c r="C40" s="108" t="str">
        <f>C36</f>
        <v>26/08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1:18" ht="18" customHeight="1" thickBot="1">
      <c r="B41" s="47" t="s">
        <v>13</v>
      </c>
      <c r="C41" s="112"/>
      <c r="D41" s="48">
        <v>0.44444444444444442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35" priority="36" stopIfTrue="1" operator="equal">
      <formula>0</formula>
    </cfRule>
  </conditionalFormatting>
  <conditionalFormatting sqref="Q5">
    <cfRule type="cellIs" dxfId="234" priority="35" stopIfTrue="1" operator="equal">
      <formula>0</formula>
    </cfRule>
  </conditionalFormatting>
  <conditionalFormatting sqref="Q14:Q16">
    <cfRule type="cellIs" dxfId="233" priority="34" stopIfTrue="1" operator="equal">
      <formula>0</formula>
    </cfRule>
  </conditionalFormatting>
  <conditionalFormatting sqref="Q13">
    <cfRule type="cellIs" dxfId="232" priority="33" stopIfTrue="1" operator="equal">
      <formula>0</formula>
    </cfRule>
  </conditionalFormatting>
  <conditionalFormatting sqref="Q22:Q24">
    <cfRule type="cellIs" dxfId="231" priority="32" stopIfTrue="1" operator="equal">
      <formula>0</formula>
    </cfRule>
  </conditionalFormatting>
  <conditionalFormatting sqref="Q21">
    <cfRule type="cellIs" dxfId="230" priority="31" stopIfTrue="1" operator="equal">
      <formula>0</formula>
    </cfRule>
  </conditionalFormatting>
  <conditionalFormatting sqref="Q30:Q32">
    <cfRule type="cellIs" dxfId="229" priority="30" stopIfTrue="1" operator="equal">
      <formula>0</formula>
    </cfRule>
  </conditionalFormatting>
  <conditionalFormatting sqref="Q29">
    <cfRule type="cellIs" dxfId="228" priority="29" stopIfTrue="1" operator="equal">
      <formula>0</formula>
    </cfRule>
  </conditionalFormatting>
  <conditionalFormatting sqref="Q38:Q40">
    <cfRule type="cellIs" dxfId="227" priority="28" stopIfTrue="1" operator="equal">
      <formula>0</formula>
    </cfRule>
  </conditionalFormatting>
  <conditionalFormatting sqref="Q37">
    <cfRule type="cellIs" dxfId="226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22" zoomScale="85" zoomScaleSheetLayoutView="85" workbookViewId="0">
      <selection activeCell="H46" sqref="H46:K4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1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17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57</v>
      </c>
      <c r="D4" s="12">
        <v>0.54166666666666663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98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</row>
    <row r="6" spans="1:22" ht="18" customHeight="1">
      <c r="B6" s="30" t="s">
        <v>12</v>
      </c>
      <c r="C6" s="108" t="str">
        <f>C4</f>
        <v>26/08</v>
      </c>
      <c r="D6" s="31">
        <v>0.55555555555555558</v>
      </c>
      <c r="E6" s="23">
        <f>E4</f>
        <v>1</v>
      </c>
      <c r="F6" s="14"/>
      <c r="G6" s="32">
        <v>2</v>
      </c>
      <c r="H6" s="109" t="s">
        <v>92</v>
      </c>
      <c r="I6" s="110"/>
      <c r="J6" s="110"/>
      <c r="K6" s="111"/>
      <c r="L6" s="33">
        <v>1</v>
      </c>
      <c r="M6" s="34"/>
      <c r="N6" s="35">
        <v>3</v>
      </c>
      <c r="O6" s="36"/>
      <c r="P6" s="103"/>
      <c r="Q6" s="37">
        <v>3</v>
      </c>
      <c r="R6" s="38">
        <v>2</v>
      </c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94</v>
      </c>
      <c r="I7" s="110"/>
      <c r="J7" s="110"/>
      <c r="K7" s="111"/>
      <c r="L7" s="33">
        <v>0</v>
      </c>
      <c r="M7" s="35">
        <v>1</v>
      </c>
      <c r="N7" s="34"/>
      <c r="O7" s="36"/>
      <c r="P7" s="103"/>
      <c r="Q7" s="37">
        <v>2</v>
      </c>
      <c r="R7" s="38">
        <v>3</v>
      </c>
    </row>
    <row r="8" spans="1:22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</row>
    <row r="9" spans="1:22" ht="18" customHeight="1" thickBot="1">
      <c r="B9" s="47" t="s">
        <v>13</v>
      </c>
      <c r="C9" s="112"/>
      <c r="D9" s="48">
        <v>0.56944444444444442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57</v>
      </c>
      <c r="D12" s="12">
        <v>0.54166666666666663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6" t="s">
        <v>99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12</v>
      </c>
      <c r="C14" s="108" t="str">
        <f>C12</f>
        <v>26/08</v>
      </c>
      <c r="D14" s="31">
        <v>0.55555555555555558</v>
      </c>
      <c r="E14" s="23">
        <f>E12</f>
        <v>2</v>
      </c>
      <c r="F14" s="14"/>
      <c r="G14" s="32">
        <v>2</v>
      </c>
      <c r="H14" s="109" t="s">
        <v>91</v>
      </c>
      <c r="I14" s="110"/>
      <c r="J14" s="110"/>
      <c r="K14" s="111"/>
      <c r="L14" s="33">
        <v>0</v>
      </c>
      <c r="M14" s="34"/>
      <c r="N14" s="35">
        <v>3</v>
      </c>
      <c r="O14" s="36"/>
      <c r="P14" s="103"/>
      <c r="Q14" s="37">
        <v>3</v>
      </c>
      <c r="R14" s="38">
        <v>2</v>
      </c>
      <c r="U14"/>
      <c r="V14" s="90"/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105</v>
      </c>
      <c r="I15" s="110"/>
      <c r="J15" s="110"/>
      <c r="K15" s="111"/>
      <c r="L15" s="33">
        <v>0</v>
      </c>
      <c r="M15" s="35">
        <v>0</v>
      </c>
      <c r="N15" s="34"/>
      <c r="O15" s="36"/>
      <c r="P15" s="103"/>
      <c r="Q15" s="37">
        <v>2</v>
      </c>
      <c r="R15" s="38">
        <v>3</v>
      </c>
      <c r="U15"/>
      <c r="V15" s="90"/>
    </row>
    <row r="16" spans="1:22" ht="18" customHeight="1" thickBot="1">
      <c r="B16" s="40" t="str">
        <f>IF(H16="BYE","X","1-4")</f>
        <v>X</v>
      </c>
      <c r="C16" s="108" t="str">
        <f>C12</f>
        <v>26/08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  <c r="U16"/>
      <c r="V16" s="90"/>
    </row>
    <row r="17" spans="2:22" ht="18" customHeight="1" thickBot="1">
      <c r="B17" s="47" t="s">
        <v>13</v>
      </c>
      <c r="C17" s="112"/>
      <c r="D17" s="48">
        <v>0.56944444444444442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57</v>
      </c>
      <c r="D20" s="12">
        <v>0.54166666666666663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100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12</v>
      </c>
      <c r="C22" s="108" t="str">
        <f>C20</f>
        <v>26/08</v>
      </c>
      <c r="D22" s="31">
        <v>0.55555555555555558</v>
      </c>
      <c r="E22" s="23">
        <f>E20</f>
        <v>3</v>
      </c>
      <c r="F22" s="14"/>
      <c r="G22" s="32">
        <v>2</v>
      </c>
      <c r="H22" s="109" t="s">
        <v>103</v>
      </c>
      <c r="I22" s="110"/>
      <c r="J22" s="110"/>
      <c r="K22" s="111"/>
      <c r="L22" s="33">
        <v>0</v>
      </c>
      <c r="M22" s="34"/>
      <c r="N22" s="35">
        <v>0</v>
      </c>
      <c r="O22" s="36"/>
      <c r="P22" s="103"/>
      <c r="Q22" s="37">
        <v>2</v>
      </c>
      <c r="R22" s="38">
        <v>3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96</v>
      </c>
      <c r="I23" s="110"/>
      <c r="J23" s="110"/>
      <c r="K23" s="111"/>
      <c r="L23" s="33">
        <v>0</v>
      </c>
      <c r="M23" s="35">
        <v>3</v>
      </c>
      <c r="N23" s="34"/>
      <c r="O23" s="36"/>
      <c r="P23" s="103"/>
      <c r="Q23" s="37">
        <v>3</v>
      </c>
      <c r="R23" s="38">
        <v>2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26/08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  <c r="U24"/>
      <c r="V24" s="90"/>
    </row>
    <row r="25" spans="2:22" ht="18" customHeight="1" thickBot="1">
      <c r="B25" s="47" t="s">
        <v>13</v>
      </c>
      <c r="C25" s="112"/>
      <c r="D25" s="48">
        <v>0.56944444444444442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/>
      <c r="V25" s="90"/>
    </row>
    <row r="26" spans="2:22" ht="18" customHeight="1" thickBot="1">
      <c r="U26"/>
      <c r="V26" s="90"/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/>
      <c r="V27" s="90"/>
    </row>
    <row r="28" spans="2:22" ht="18" customHeight="1" thickBot="1">
      <c r="B28" s="11" t="s">
        <v>7</v>
      </c>
      <c r="C28" s="98" t="s">
        <v>57</v>
      </c>
      <c r="D28" s="12">
        <v>0.54166666666666663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  <c r="U28"/>
      <c r="V28" s="90"/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87</v>
      </c>
      <c r="I29" s="117"/>
      <c r="J29" s="117"/>
      <c r="K29" s="118"/>
      <c r="L29" s="25"/>
      <c r="M29" s="26">
        <v>0</v>
      </c>
      <c r="N29" s="26">
        <v>3</v>
      </c>
      <c r="O29" s="27"/>
      <c r="P29" s="103"/>
      <c r="Q29" s="28">
        <v>3</v>
      </c>
      <c r="R29" s="29">
        <v>2</v>
      </c>
    </row>
    <row r="30" spans="2:22" ht="18" customHeight="1">
      <c r="B30" s="30" t="s">
        <v>12</v>
      </c>
      <c r="C30" s="108" t="str">
        <f>C28</f>
        <v>26/08</v>
      </c>
      <c r="D30" s="31">
        <v>0.55555555555555558</v>
      </c>
      <c r="E30" s="23">
        <f>E28</f>
        <v>4</v>
      </c>
      <c r="F30" s="14"/>
      <c r="G30" s="32">
        <v>2</v>
      </c>
      <c r="H30" s="109" t="s">
        <v>90</v>
      </c>
      <c r="I30" s="110"/>
      <c r="J30" s="110"/>
      <c r="K30" s="111"/>
      <c r="L30" s="33">
        <v>3</v>
      </c>
      <c r="M30" s="34"/>
      <c r="N30" s="35">
        <v>3</v>
      </c>
      <c r="O30" s="36"/>
      <c r="P30" s="103"/>
      <c r="Q30" s="37">
        <v>4</v>
      </c>
      <c r="R30" s="38">
        <v>1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104</v>
      </c>
      <c r="I31" s="110"/>
      <c r="J31" s="110"/>
      <c r="K31" s="111"/>
      <c r="L31" s="33">
        <v>0</v>
      </c>
      <c r="M31" s="35">
        <v>0</v>
      </c>
      <c r="N31" s="34"/>
      <c r="O31" s="36"/>
      <c r="P31" s="103"/>
      <c r="Q31" s="37">
        <v>2</v>
      </c>
      <c r="R31" s="38">
        <v>3</v>
      </c>
    </row>
    <row r="32" spans="2:22" ht="18" customHeight="1" thickBot="1">
      <c r="B32" s="40" t="str">
        <f>IF(H32="BYE","X","1-4")</f>
        <v>X</v>
      </c>
      <c r="C32" s="108" t="str">
        <f>C28</f>
        <v>26/08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13</v>
      </c>
      <c r="C33" s="112"/>
      <c r="D33" s="48">
        <v>0.56944444444444442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57</v>
      </c>
      <c r="D36" s="12">
        <v>0.54166666666666663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101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12</v>
      </c>
      <c r="C38" s="108" t="str">
        <f>C36</f>
        <v>26/08</v>
      </c>
      <c r="D38" s="31">
        <v>0.55555555555555558</v>
      </c>
      <c r="E38" s="23">
        <f>E36</f>
        <v>5</v>
      </c>
      <c r="F38" s="14"/>
      <c r="G38" s="32">
        <v>2</v>
      </c>
      <c r="H38" s="109" t="s">
        <v>89</v>
      </c>
      <c r="I38" s="110"/>
      <c r="J38" s="110"/>
      <c r="K38" s="111"/>
      <c r="L38" s="33">
        <v>0</v>
      </c>
      <c r="M38" s="34"/>
      <c r="N38" s="35">
        <v>2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93</v>
      </c>
      <c r="I39" s="110"/>
      <c r="J39" s="110"/>
      <c r="K39" s="111"/>
      <c r="L39" s="33">
        <v>0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26/08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0.56944444444444442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/>
      <c r="D44" s="12">
        <v>0.54166666666666663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9"/>
      <c r="D45" s="22">
        <v>0.55555555555555558</v>
      </c>
      <c r="E45" s="23">
        <f>E44</f>
        <v>6</v>
      </c>
      <c r="F45" s="14"/>
      <c r="G45" s="24">
        <v>1</v>
      </c>
      <c r="H45" s="116" t="s">
        <v>88</v>
      </c>
      <c r="I45" s="117"/>
      <c r="J45" s="117"/>
      <c r="K45" s="118"/>
      <c r="L45" s="25"/>
      <c r="M45" s="26">
        <v>0</v>
      </c>
      <c r="N45" s="26">
        <v>2</v>
      </c>
      <c r="O45" s="27">
        <v>3</v>
      </c>
      <c r="P45" s="103"/>
      <c r="Q45" s="28">
        <v>4</v>
      </c>
      <c r="R45" s="29">
        <v>3</v>
      </c>
    </row>
    <row r="46" spans="2:18" ht="18" customHeight="1">
      <c r="B46" s="30" t="s">
        <v>12</v>
      </c>
      <c r="C46" s="108">
        <f>C44</f>
        <v>0</v>
      </c>
      <c r="D46" s="31">
        <v>0.56944444444444442</v>
      </c>
      <c r="E46" s="23">
        <f>E44</f>
        <v>6</v>
      </c>
      <c r="F46" s="14"/>
      <c r="G46" s="32">
        <v>2</v>
      </c>
      <c r="H46" s="109" t="s">
        <v>102</v>
      </c>
      <c r="I46" s="110"/>
      <c r="J46" s="110"/>
      <c r="K46" s="111"/>
      <c r="L46" s="33">
        <v>3</v>
      </c>
      <c r="M46" s="34"/>
      <c r="N46" s="35">
        <v>3</v>
      </c>
      <c r="O46" s="36">
        <v>3</v>
      </c>
      <c r="P46" s="103"/>
      <c r="Q46" s="37">
        <v>6</v>
      </c>
      <c r="R46" s="38">
        <v>1</v>
      </c>
    </row>
    <row r="47" spans="2:18" ht="18" customHeight="1">
      <c r="B47" s="39" t="str">
        <f>IF(H48="BYE","X","3-4")</f>
        <v>3-4</v>
      </c>
      <c r="C47" s="99"/>
      <c r="D47" s="22">
        <v>0.58333333333333337</v>
      </c>
      <c r="E47" s="23">
        <f>E44</f>
        <v>6</v>
      </c>
      <c r="F47" s="14"/>
      <c r="G47" s="32">
        <v>3</v>
      </c>
      <c r="H47" s="109" t="s">
        <v>95</v>
      </c>
      <c r="I47" s="110"/>
      <c r="J47" s="110"/>
      <c r="K47" s="111"/>
      <c r="L47" s="33">
        <v>3</v>
      </c>
      <c r="M47" s="35">
        <v>1</v>
      </c>
      <c r="N47" s="34"/>
      <c r="O47" s="36">
        <v>3</v>
      </c>
      <c r="P47" s="103"/>
      <c r="Q47" s="37">
        <v>5</v>
      </c>
      <c r="R47" s="38">
        <v>2</v>
      </c>
    </row>
    <row r="48" spans="2:18" ht="18" customHeight="1" thickBot="1">
      <c r="B48" s="40" t="str">
        <f>IF(H48="BYE","X","1-4")</f>
        <v>1-4</v>
      </c>
      <c r="C48" s="108">
        <f>C44</f>
        <v>0</v>
      </c>
      <c r="D48" s="31">
        <v>0.59722222222222221</v>
      </c>
      <c r="E48" s="23">
        <f>E44</f>
        <v>6</v>
      </c>
      <c r="F48" s="14"/>
      <c r="G48" s="41">
        <v>4</v>
      </c>
      <c r="H48" s="113" t="s">
        <v>97</v>
      </c>
      <c r="I48" s="114"/>
      <c r="J48" s="114"/>
      <c r="K48" s="115"/>
      <c r="L48" s="42">
        <v>0</v>
      </c>
      <c r="M48" s="43">
        <v>0</v>
      </c>
      <c r="N48" s="43">
        <v>0</v>
      </c>
      <c r="O48" s="44"/>
      <c r="P48" s="104"/>
      <c r="Q48" s="45">
        <v>3</v>
      </c>
      <c r="R48" s="46">
        <v>4</v>
      </c>
    </row>
    <row r="49" spans="1:18" ht="18" customHeight="1" thickBot="1">
      <c r="B49" s="47" t="s">
        <v>13</v>
      </c>
      <c r="C49" s="112"/>
      <c r="D49" s="48">
        <v>0.61111111111111105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/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/>
    <row r="152" spans="1:18" ht="18" customHeight="1"/>
    <row r="153" spans="1:18" ht="18" customHeight="1"/>
    <row r="154" spans="1:18" ht="18" customHeight="1"/>
    <row r="155" spans="1:18" ht="18" customHeight="1"/>
    <row r="156" spans="1:18" ht="18" customHeight="1"/>
    <row r="157" spans="1:18" ht="18" customHeight="1"/>
    <row r="158" spans="1:18" ht="18" customHeight="1"/>
    <row r="159" spans="1:18" ht="18" customHeight="1"/>
    <row r="160" spans="1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58"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25" priority="36" stopIfTrue="1" operator="equal">
      <formula>0</formula>
    </cfRule>
  </conditionalFormatting>
  <conditionalFormatting sqref="Q5">
    <cfRule type="cellIs" dxfId="224" priority="35" stopIfTrue="1" operator="equal">
      <formula>0</formula>
    </cfRule>
  </conditionalFormatting>
  <conditionalFormatting sqref="Q14:Q16">
    <cfRule type="cellIs" dxfId="223" priority="34" stopIfTrue="1" operator="equal">
      <formula>0</formula>
    </cfRule>
  </conditionalFormatting>
  <conditionalFormatting sqref="Q13">
    <cfRule type="cellIs" dxfId="222" priority="33" stopIfTrue="1" operator="equal">
      <formula>0</formula>
    </cfRule>
  </conditionalFormatting>
  <conditionalFormatting sqref="Q22:Q24">
    <cfRule type="cellIs" dxfId="221" priority="32" stopIfTrue="1" operator="equal">
      <formula>0</formula>
    </cfRule>
  </conditionalFormatting>
  <conditionalFormatting sqref="Q21">
    <cfRule type="cellIs" dxfId="220" priority="31" stopIfTrue="1" operator="equal">
      <formula>0</formula>
    </cfRule>
  </conditionalFormatting>
  <conditionalFormatting sqref="Q30:Q32">
    <cfRule type="cellIs" dxfId="219" priority="30" stopIfTrue="1" operator="equal">
      <formula>0</formula>
    </cfRule>
  </conditionalFormatting>
  <conditionalFormatting sqref="Q29">
    <cfRule type="cellIs" dxfId="218" priority="29" stopIfTrue="1" operator="equal">
      <formula>0</formula>
    </cfRule>
  </conditionalFormatting>
  <conditionalFormatting sqref="Q38:Q40">
    <cfRule type="cellIs" dxfId="217" priority="28" stopIfTrue="1" operator="equal">
      <formula>0</formula>
    </cfRule>
  </conditionalFormatting>
  <conditionalFormatting sqref="Q37">
    <cfRule type="cellIs" dxfId="216" priority="27" stopIfTrue="1" operator="equal">
      <formula>0</formula>
    </cfRule>
  </conditionalFormatting>
  <conditionalFormatting sqref="Q46:Q48">
    <cfRule type="cellIs" dxfId="215" priority="26" stopIfTrue="1" operator="equal">
      <formula>0</formula>
    </cfRule>
  </conditionalFormatting>
  <conditionalFormatting sqref="Q45">
    <cfRule type="cellIs" dxfId="214" priority="2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topLeftCell="A55" zoomScaleSheetLayoutView="100" workbookViewId="0">
      <selection activeCell="H63" sqref="H63:K6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6.1406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45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/>
      <c r="V3" s="90"/>
    </row>
    <row r="4" spans="1:22" ht="18" customHeight="1" thickBot="1">
      <c r="B4" s="11" t="s">
        <v>7</v>
      </c>
      <c r="C4" s="98" t="s">
        <v>57</v>
      </c>
      <c r="D4" s="12">
        <v>0.41666666666666669</v>
      </c>
      <c r="E4" s="13">
        <v>6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  <c r="U4"/>
      <c r="V4" s="90"/>
    </row>
    <row r="5" spans="1:22" ht="18" customHeight="1">
      <c r="B5" s="21" t="str">
        <f>IF(H8="BYE","X","2-4")</f>
        <v>X</v>
      </c>
      <c r="C5" s="99"/>
      <c r="D5" s="22"/>
      <c r="E5" s="23">
        <f>E4</f>
        <v>6</v>
      </c>
      <c r="F5" s="14"/>
      <c r="G5" s="24">
        <v>1</v>
      </c>
      <c r="H5" s="116" t="s">
        <v>106</v>
      </c>
      <c r="I5" s="117"/>
      <c r="J5" s="117"/>
      <c r="K5" s="118"/>
      <c r="L5" s="25"/>
      <c r="M5" s="26">
        <v>3</v>
      </c>
      <c r="N5" s="26">
        <v>0</v>
      </c>
      <c r="O5" s="27"/>
      <c r="P5" s="103"/>
      <c r="Q5" s="28">
        <v>3</v>
      </c>
      <c r="R5" s="29">
        <v>2</v>
      </c>
      <c r="U5"/>
      <c r="V5" s="90"/>
    </row>
    <row r="6" spans="1:22" ht="18" customHeight="1">
      <c r="B6" s="30" t="s">
        <v>12</v>
      </c>
      <c r="C6" s="108" t="str">
        <f>C4</f>
        <v>26/08</v>
      </c>
      <c r="D6" s="31">
        <v>0.43055555555555558</v>
      </c>
      <c r="E6" s="23">
        <f>E4</f>
        <v>6</v>
      </c>
      <c r="F6" s="14"/>
      <c r="G6" s="32">
        <v>2</v>
      </c>
      <c r="H6" s="109" t="s">
        <v>101</v>
      </c>
      <c r="I6" s="110"/>
      <c r="J6" s="110"/>
      <c r="K6" s="111"/>
      <c r="L6" s="33">
        <v>1</v>
      </c>
      <c r="M6" s="34"/>
      <c r="N6" s="35">
        <v>0</v>
      </c>
      <c r="O6" s="36"/>
      <c r="P6" s="103"/>
      <c r="Q6" s="37">
        <v>2</v>
      </c>
      <c r="R6" s="38">
        <v>3</v>
      </c>
      <c r="U6"/>
      <c r="V6" s="90"/>
    </row>
    <row r="7" spans="1:22" ht="18" customHeight="1">
      <c r="B7" s="39" t="str">
        <f>IF(H8="BYE","X","3-4")</f>
        <v>X</v>
      </c>
      <c r="C7" s="99"/>
      <c r="D7" s="22"/>
      <c r="E7" s="23">
        <f>E4</f>
        <v>6</v>
      </c>
      <c r="F7" s="14"/>
      <c r="G7" s="32">
        <v>3</v>
      </c>
      <c r="H7" s="109" t="s">
        <v>118</v>
      </c>
      <c r="I7" s="110"/>
      <c r="J7" s="110"/>
      <c r="K7" s="111"/>
      <c r="L7" s="33">
        <v>3</v>
      </c>
      <c r="M7" s="35">
        <v>3</v>
      </c>
      <c r="N7" s="34"/>
      <c r="O7" s="36"/>
      <c r="P7" s="103"/>
      <c r="Q7" s="37">
        <v>4</v>
      </c>
      <c r="R7" s="38">
        <v>1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6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13</v>
      </c>
      <c r="C9" s="112"/>
      <c r="D9" s="48">
        <v>0.44444444444444442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57</v>
      </c>
      <c r="D12" s="12">
        <v>0.41666666666666669</v>
      </c>
      <c r="E12" s="13">
        <v>7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7</v>
      </c>
      <c r="F13" s="14"/>
      <c r="G13" s="24">
        <v>1</v>
      </c>
      <c r="H13" s="116" t="s">
        <v>107</v>
      </c>
      <c r="I13" s="117"/>
      <c r="J13" s="117"/>
      <c r="K13" s="118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12</v>
      </c>
      <c r="C14" s="108" t="str">
        <f>C12</f>
        <v>26/08</v>
      </c>
      <c r="D14" s="31">
        <v>0.43055555555555558</v>
      </c>
      <c r="E14" s="23">
        <f>E12</f>
        <v>7</v>
      </c>
      <c r="F14" s="14"/>
      <c r="G14" s="32">
        <v>2</v>
      </c>
      <c r="H14" s="109" t="s">
        <v>74</v>
      </c>
      <c r="I14" s="110"/>
      <c r="J14" s="110"/>
      <c r="K14" s="111"/>
      <c r="L14" s="33" t="s">
        <v>290</v>
      </c>
      <c r="M14" s="34"/>
      <c r="N14" s="35" t="s">
        <v>290</v>
      </c>
      <c r="O14" s="36"/>
      <c r="P14" s="103"/>
      <c r="Q14" s="37">
        <v>0</v>
      </c>
      <c r="R14" s="38">
        <v>3</v>
      </c>
      <c r="U14"/>
      <c r="V14" s="90"/>
    </row>
    <row r="15" spans="1:22" ht="18" customHeight="1">
      <c r="B15" s="39" t="str">
        <f>IF(H16="BYE","X","3-4")</f>
        <v>X</v>
      </c>
      <c r="C15" s="99"/>
      <c r="D15" s="22"/>
      <c r="E15" s="23">
        <f>E12</f>
        <v>7</v>
      </c>
      <c r="F15" s="14"/>
      <c r="G15" s="32">
        <v>3</v>
      </c>
      <c r="H15" s="109" t="s">
        <v>102</v>
      </c>
      <c r="I15" s="110"/>
      <c r="J15" s="110"/>
      <c r="K15" s="111"/>
      <c r="L15" s="33">
        <v>0</v>
      </c>
      <c r="M15" s="35">
        <v>3</v>
      </c>
      <c r="N15" s="34"/>
      <c r="O15" s="36"/>
      <c r="P15" s="103"/>
      <c r="Q15" s="37">
        <v>3</v>
      </c>
      <c r="R15" s="38">
        <v>2</v>
      </c>
      <c r="U15"/>
      <c r="V15" s="90"/>
    </row>
    <row r="16" spans="1:22" ht="18" customHeight="1" thickBot="1">
      <c r="B16" s="40" t="str">
        <f>IF(H16="BYE","X","1-4")</f>
        <v>X</v>
      </c>
      <c r="C16" s="108" t="str">
        <f>C12</f>
        <v>26/08</v>
      </c>
      <c r="D16" s="31"/>
      <c r="E16" s="23">
        <f>E12</f>
        <v>7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  <c r="U16"/>
      <c r="V16" s="90"/>
    </row>
    <row r="17" spans="2:22" ht="18" customHeight="1" thickBot="1">
      <c r="B17" s="47" t="s">
        <v>13</v>
      </c>
      <c r="C17" s="112"/>
      <c r="D17" s="48">
        <v>0.44444444444444442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57</v>
      </c>
      <c r="D20" s="12">
        <v>0.41666666666666669</v>
      </c>
      <c r="E20" s="13">
        <v>8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8</v>
      </c>
      <c r="F21" s="14"/>
      <c r="G21" s="24">
        <v>1</v>
      </c>
      <c r="H21" s="116" t="s">
        <v>108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12</v>
      </c>
      <c r="C22" s="108" t="str">
        <f>C20</f>
        <v>26/08</v>
      </c>
      <c r="D22" s="31">
        <v>0.43055555555555558</v>
      </c>
      <c r="E22" s="23">
        <f>E20</f>
        <v>8</v>
      </c>
      <c r="F22" s="14"/>
      <c r="G22" s="32">
        <v>2</v>
      </c>
      <c r="H22" s="109" t="s">
        <v>117</v>
      </c>
      <c r="I22" s="110"/>
      <c r="J22" s="110"/>
      <c r="K22" s="111"/>
      <c r="L22" s="33">
        <v>0</v>
      </c>
      <c r="M22" s="34"/>
      <c r="N22" s="35">
        <v>3</v>
      </c>
      <c r="O22" s="36"/>
      <c r="P22" s="103"/>
      <c r="Q22" s="37">
        <v>3</v>
      </c>
      <c r="R22" s="38">
        <v>2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8</v>
      </c>
      <c r="F23" s="14"/>
      <c r="G23" s="32">
        <v>3</v>
      </c>
      <c r="H23" s="109" t="s">
        <v>120</v>
      </c>
      <c r="I23" s="110"/>
      <c r="J23" s="110"/>
      <c r="K23" s="111"/>
      <c r="L23" s="33">
        <v>1</v>
      </c>
      <c r="M23" s="35">
        <v>0</v>
      </c>
      <c r="N23" s="34"/>
      <c r="O23" s="36"/>
      <c r="P23" s="103"/>
      <c r="Q23" s="37">
        <v>2</v>
      </c>
      <c r="R23" s="38">
        <v>3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26/08</v>
      </c>
      <c r="D24" s="31"/>
      <c r="E24" s="23">
        <f>E20</f>
        <v>8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  <c r="U24"/>
      <c r="V24" s="90"/>
    </row>
    <row r="25" spans="2:22" ht="18" customHeight="1" thickBot="1">
      <c r="B25" s="47" t="s">
        <v>13</v>
      </c>
      <c r="C25" s="112"/>
      <c r="D25" s="48">
        <v>0.44444444444444442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/>
      <c r="V25" s="90"/>
    </row>
    <row r="26" spans="2:22" ht="18" customHeight="1" thickBot="1">
      <c r="U26"/>
      <c r="V26" s="90"/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8" t="s">
        <v>57</v>
      </c>
      <c r="D28" s="12">
        <v>0.41666666666666669</v>
      </c>
      <c r="E28" s="13">
        <v>9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9</v>
      </c>
      <c r="F29" s="14"/>
      <c r="G29" s="24">
        <v>1</v>
      </c>
      <c r="H29" s="175" t="s">
        <v>116</v>
      </c>
      <c r="I29" s="176"/>
      <c r="J29" s="176"/>
      <c r="K29" s="177"/>
      <c r="L29" s="25"/>
      <c r="M29" s="26">
        <v>0</v>
      </c>
      <c r="N29" s="26">
        <v>3</v>
      </c>
      <c r="O29" s="27"/>
      <c r="P29" s="103"/>
      <c r="Q29" s="28">
        <v>3</v>
      </c>
      <c r="R29" s="29">
        <v>2</v>
      </c>
    </row>
    <row r="30" spans="2:22" ht="18" customHeight="1">
      <c r="B30" s="30" t="s">
        <v>12</v>
      </c>
      <c r="C30" s="108" t="str">
        <f>C28</f>
        <v>26/08</v>
      </c>
      <c r="D30" s="31">
        <v>0.43055555555555558</v>
      </c>
      <c r="E30" s="23">
        <f>E28</f>
        <v>9</v>
      </c>
      <c r="F30" s="14"/>
      <c r="G30" s="32">
        <v>2</v>
      </c>
      <c r="H30" s="109" t="s">
        <v>109</v>
      </c>
      <c r="I30" s="110"/>
      <c r="J30" s="110"/>
      <c r="K30" s="111"/>
      <c r="L30" s="33">
        <v>3</v>
      </c>
      <c r="M30" s="34"/>
      <c r="N30" s="35">
        <v>3</v>
      </c>
      <c r="O30" s="36"/>
      <c r="P30" s="103"/>
      <c r="Q30" s="37">
        <v>4</v>
      </c>
      <c r="R30" s="38">
        <v>1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9</v>
      </c>
      <c r="F31" s="14"/>
      <c r="G31" s="32">
        <v>3</v>
      </c>
      <c r="H31" s="109" t="s">
        <v>121</v>
      </c>
      <c r="I31" s="110"/>
      <c r="J31" s="110"/>
      <c r="K31" s="111"/>
      <c r="L31" s="33" t="s">
        <v>290</v>
      </c>
      <c r="M31" s="35" t="s">
        <v>290</v>
      </c>
      <c r="N31" s="34"/>
      <c r="O31" s="36"/>
      <c r="P31" s="103"/>
      <c r="Q31" s="37">
        <v>0</v>
      </c>
      <c r="R31" s="38">
        <v>3</v>
      </c>
    </row>
    <row r="32" spans="2:22" ht="18" customHeight="1" thickBot="1">
      <c r="B32" s="40" t="str">
        <f>IF(H32="BYE","X","1-4")</f>
        <v>X</v>
      </c>
      <c r="C32" s="108" t="str">
        <f>C28</f>
        <v>26/08</v>
      </c>
      <c r="D32" s="31"/>
      <c r="E32" s="23">
        <f>E28</f>
        <v>9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13</v>
      </c>
      <c r="C33" s="112"/>
      <c r="D33" s="48">
        <v>0.44444444444444442</v>
      </c>
      <c r="E33" s="49">
        <f>E28</f>
        <v>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57</v>
      </c>
      <c r="D36" s="12">
        <v>0.41666666666666669</v>
      </c>
      <c r="E36" s="13">
        <v>10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10</v>
      </c>
      <c r="F37" s="14"/>
      <c r="G37" s="24">
        <v>1</v>
      </c>
      <c r="H37" s="116" t="s">
        <v>110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12</v>
      </c>
      <c r="C38" s="108" t="str">
        <f>C36</f>
        <v>26/08</v>
      </c>
      <c r="D38" s="31">
        <v>0.43055555555555558</v>
      </c>
      <c r="E38" s="23">
        <f>E36</f>
        <v>10</v>
      </c>
      <c r="F38" s="14"/>
      <c r="G38" s="32">
        <v>2</v>
      </c>
      <c r="H38" s="178" t="s">
        <v>119</v>
      </c>
      <c r="I38" s="179"/>
      <c r="J38" s="179"/>
      <c r="K38" s="180"/>
      <c r="L38" s="33">
        <v>0</v>
      </c>
      <c r="M38" s="34"/>
      <c r="N38" s="35">
        <v>2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10</v>
      </c>
      <c r="F39" s="14"/>
      <c r="G39" s="32">
        <v>3</v>
      </c>
      <c r="H39" s="109" t="s">
        <v>100</v>
      </c>
      <c r="I39" s="110"/>
      <c r="J39" s="110"/>
      <c r="K39" s="111"/>
      <c r="L39" s="33">
        <v>1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26/08</v>
      </c>
      <c r="D40" s="31"/>
      <c r="E40" s="23">
        <f>E36</f>
        <v>10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0.44444444444444442</v>
      </c>
      <c r="E41" s="49">
        <f>E36</f>
        <v>10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57</v>
      </c>
      <c r="D44" s="12">
        <v>0.41666666666666669</v>
      </c>
      <c r="E44" s="13">
        <v>11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11</v>
      </c>
      <c r="F45" s="14"/>
      <c r="G45" s="24">
        <v>1</v>
      </c>
      <c r="H45" s="116" t="s">
        <v>111</v>
      </c>
      <c r="I45" s="117"/>
      <c r="J45" s="117"/>
      <c r="K45" s="118"/>
      <c r="L45" s="25"/>
      <c r="M45" s="26">
        <v>3</v>
      </c>
      <c r="N45" s="26">
        <v>3</v>
      </c>
      <c r="O45" s="27"/>
      <c r="P45" s="103"/>
      <c r="Q45" s="28">
        <v>4</v>
      </c>
      <c r="R45" s="29">
        <v>1</v>
      </c>
    </row>
    <row r="46" spans="2:18" ht="18" customHeight="1">
      <c r="B46" s="30" t="s">
        <v>12</v>
      </c>
      <c r="C46" s="108" t="str">
        <f>C44</f>
        <v>26/08</v>
      </c>
      <c r="D46" s="31">
        <v>0.43055555555555558</v>
      </c>
      <c r="E46" s="23">
        <f>E44</f>
        <v>11</v>
      </c>
      <c r="F46" s="14"/>
      <c r="G46" s="32">
        <v>2</v>
      </c>
      <c r="H46" s="109" t="s">
        <v>115</v>
      </c>
      <c r="I46" s="110"/>
      <c r="J46" s="110"/>
      <c r="K46" s="111"/>
      <c r="L46" s="33">
        <v>1</v>
      </c>
      <c r="M46" s="34"/>
      <c r="N46" s="35">
        <v>3</v>
      </c>
      <c r="O46" s="36"/>
      <c r="P46" s="103"/>
      <c r="Q46" s="37">
        <v>3</v>
      </c>
      <c r="R46" s="38">
        <v>2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11</v>
      </c>
      <c r="F47" s="14"/>
      <c r="G47" s="32">
        <v>3</v>
      </c>
      <c r="H47" s="109" t="s">
        <v>122</v>
      </c>
      <c r="I47" s="110"/>
      <c r="J47" s="110"/>
      <c r="K47" s="111"/>
      <c r="L47" s="33">
        <v>2</v>
      </c>
      <c r="M47" s="35">
        <v>0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26/08</v>
      </c>
      <c r="D48" s="31"/>
      <c r="E48" s="23">
        <f>E44</f>
        <v>11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13</v>
      </c>
      <c r="C49" s="112"/>
      <c r="D49" s="48">
        <v>0.44444444444444442</v>
      </c>
      <c r="E49" s="49">
        <f>E44</f>
        <v>11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8" t="s">
        <v>57</v>
      </c>
      <c r="D52" s="12">
        <v>0.41666666666666669</v>
      </c>
      <c r="E52" s="13">
        <v>12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12</v>
      </c>
      <c r="F53" s="14"/>
      <c r="G53" s="24">
        <v>1</v>
      </c>
      <c r="H53" s="175" t="s">
        <v>99</v>
      </c>
      <c r="I53" s="176"/>
      <c r="J53" s="176"/>
      <c r="K53" s="177"/>
      <c r="L53" s="25"/>
      <c r="M53" s="26">
        <v>3</v>
      </c>
      <c r="N53" s="26">
        <v>3</v>
      </c>
      <c r="O53" s="27"/>
      <c r="P53" s="103"/>
      <c r="Q53" s="28">
        <v>4</v>
      </c>
      <c r="R53" s="29">
        <v>1</v>
      </c>
    </row>
    <row r="54" spans="2:18" ht="18" customHeight="1">
      <c r="B54" s="30" t="s">
        <v>12</v>
      </c>
      <c r="C54" s="108" t="str">
        <f>C52</f>
        <v>26/08</v>
      </c>
      <c r="D54" s="31">
        <v>0.43055555555555558</v>
      </c>
      <c r="E54" s="23">
        <f>E52</f>
        <v>12</v>
      </c>
      <c r="F54" s="14"/>
      <c r="G54" s="32">
        <v>2</v>
      </c>
      <c r="H54" s="109" t="s">
        <v>73</v>
      </c>
      <c r="I54" s="110"/>
      <c r="J54" s="110"/>
      <c r="K54" s="111"/>
      <c r="L54" s="33">
        <v>2</v>
      </c>
      <c r="M54" s="34"/>
      <c r="N54" s="35">
        <v>3</v>
      </c>
      <c r="O54" s="36"/>
      <c r="P54" s="103"/>
      <c r="Q54" s="37">
        <v>3</v>
      </c>
      <c r="R54" s="38">
        <v>2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12</v>
      </c>
      <c r="F55" s="14"/>
      <c r="G55" s="32">
        <v>3</v>
      </c>
      <c r="H55" s="109" t="s">
        <v>105</v>
      </c>
      <c r="I55" s="110"/>
      <c r="J55" s="110"/>
      <c r="K55" s="111"/>
      <c r="L55" s="33">
        <v>0</v>
      </c>
      <c r="M55" s="35">
        <v>0</v>
      </c>
      <c r="N55" s="34"/>
      <c r="O55" s="36"/>
      <c r="P55" s="103"/>
      <c r="Q55" s="37">
        <v>2</v>
      </c>
      <c r="R55" s="38">
        <v>3</v>
      </c>
    </row>
    <row r="56" spans="2:18" ht="18" customHeight="1" thickBot="1">
      <c r="B56" s="40" t="str">
        <f>IF(H56="BYE","X","1-4")</f>
        <v>X</v>
      </c>
      <c r="C56" s="108" t="str">
        <f>C52</f>
        <v>26/08</v>
      </c>
      <c r="D56" s="31"/>
      <c r="E56" s="23">
        <f>E52</f>
        <v>12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13</v>
      </c>
      <c r="C57" s="112"/>
      <c r="D57" s="48">
        <v>0.44444444444444442</v>
      </c>
      <c r="E57" s="49">
        <f>E52</f>
        <v>12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8" t="s">
        <v>57</v>
      </c>
      <c r="D60" s="12">
        <v>0.41666666666666669</v>
      </c>
      <c r="E60" s="13">
        <v>13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13</v>
      </c>
      <c r="F61" s="14"/>
      <c r="G61" s="24">
        <v>1</v>
      </c>
      <c r="H61" s="116" t="s">
        <v>112</v>
      </c>
      <c r="I61" s="117"/>
      <c r="J61" s="117"/>
      <c r="K61" s="118"/>
      <c r="L61" s="25"/>
      <c r="M61" s="26">
        <v>3</v>
      </c>
      <c r="N61" s="26">
        <v>3</v>
      </c>
      <c r="O61" s="27">
        <v>3</v>
      </c>
      <c r="P61" s="103"/>
      <c r="Q61" s="28">
        <v>6</v>
      </c>
      <c r="R61" s="29">
        <v>1</v>
      </c>
    </row>
    <row r="62" spans="2:18" ht="18" customHeight="1">
      <c r="B62" s="30" t="s">
        <v>12</v>
      </c>
      <c r="C62" s="108" t="str">
        <f>C60</f>
        <v>26/08</v>
      </c>
      <c r="D62" s="31">
        <v>0.43055555555555558</v>
      </c>
      <c r="E62" s="23">
        <f>E60</f>
        <v>13</v>
      </c>
      <c r="F62" s="14"/>
      <c r="G62" s="32">
        <v>2</v>
      </c>
      <c r="H62" s="178" t="s">
        <v>103</v>
      </c>
      <c r="I62" s="179"/>
      <c r="J62" s="179"/>
      <c r="K62" s="180"/>
      <c r="L62" s="33">
        <v>0</v>
      </c>
      <c r="M62" s="34"/>
      <c r="N62" s="35">
        <v>3</v>
      </c>
      <c r="O62" s="36">
        <v>0</v>
      </c>
      <c r="P62" s="103"/>
      <c r="Q62" s="37">
        <v>4</v>
      </c>
      <c r="R62" s="38">
        <v>3</v>
      </c>
    </row>
    <row r="63" spans="2:18" ht="18" customHeight="1">
      <c r="B63" s="39" t="str">
        <f>IF(H64="BYE","X","3-4")</f>
        <v>3-4</v>
      </c>
      <c r="C63" s="99"/>
      <c r="D63" s="22"/>
      <c r="E63" s="23">
        <f>E60</f>
        <v>13</v>
      </c>
      <c r="F63" s="14"/>
      <c r="G63" s="32">
        <v>3</v>
      </c>
      <c r="H63" s="109" t="s">
        <v>98</v>
      </c>
      <c r="I63" s="110"/>
      <c r="J63" s="110"/>
      <c r="K63" s="111"/>
      <c r="L63" s="33">
        <v>0</v>
      </c>
      <c r="M63" s="35">
        <v>0</v>
      </c>
      <c r="N63" s="34"/>
      <c r="O63" s="36">
        <v>1</v>
      </c>
      <c r="P63" s="103"/>
      <c r="Q63" s="37">
        <v>3</v>
      </c>
      <c r="R63" s="38">
        <v>4</v>
      </c>
    </row>
    <row r="64" spans="2:18" ht="18" customHeight="1" thickBot="1">
      <c r="B64" s="40" t="str">
        <f>IF(H64="BYE","X","1-4")</f>
        <v>1-4</v>
      </c>
      <c r="C64" s="108" t="str">
        <f>C60</f>
        <v>26/08</v>
      </c>
      <c r="D64" s="31"/>
      <c r="E64" s="23">
        <f>E60</f>
        <v>13</v>
      </c>
      <c r="F64" s="14"/>
      <c r="G64" s="41">
        <v>4</v>
      </c>
      <c r="H64" s="113" t="s">
        <v>123</v>
      </c>
      <c r="I64" s="114"/>
      <c r="J64" s="114"/>
      <c r="K64" s="115"/>
      <c r="L64" s="42">
        <v>0</v>
      </c>
      <c r="M64" s="43">
        <v>3</v>
      </c>
      <c r="N64" s="43">
        <v>3</v>
      </c>
      <c r="O64" s="44"/>
      <c r="P64" s="104"/>
      <c r="Q64" s="45">
        <v>5</v>
      </c>
      <c r="R64" s="46">
        <v>2</v>
      </c>
    </row>
    <row r="65" spans="2:18" ht="18" customHeight="1" thickBot="1">
      <c r="B65" s="47" t="s">
        <v>13</v>
      </c>
      <c r="C65" s="112"/>
      <c r="D65" s="48">
        <v>0.44444444444444442</v>
      </c>
      <c r="E65" s="49">
        <f>E60</f>
        <v>13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8" t="s">
        <v>57</v>
      </c>
      <c r="D68" s="12">
        <v>0.41666666666666669</v>
      </c>
      <c r="E68" s="13">
        <v>14</v>
      </c>
      <c r="F68" s="14"/>
      <c r="G68" s="100" t="s">
        <v>8</v>
      </c>
      <c r="H68" s="10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10</v>
      </c>
      <c r="R68" s="8" t="s">
        <v>11</v>
      </c>
    </row>
    <row r="69" spans="2:18" ht="18" customHeight="1" thickBot="1">
      <c r="B69" s="21" t="str">
        <f>IF(H72="BYE","X","2-4")</f>
        <v>2-4</v>
      </c>
      <c r="C69" s="99"/>
      <c r="D69" s="22"/>
      <c r="E69" s="23">
        <f>E68</f>
        <v>14</v>
      </c>
      <c r="F69" s="14"/>
      <c r="G69" s="24">
        <v>1</v>
      </c>
      <c r="H69" s="116" t="s">
        <v>113</v>
      </c>
      <c r="I69" s="117"/>
      <c r="J69" s="117"/>
      <c r="K69" s="118"/>
      <c r="L69" s="25"/>
      <c r="M69" s="26">
        <v>2</v>
      </c>
      <c r="N69" s="26">
        <v>3</v>
      </c>
      <c r="O69" s="27">
        <v>3</v>
      </c>
      <c r="P69" s="103"/>
      <c r="Q69" s="28">
        <v>5</v>
      </c>
      <c r="R69" s="29">
        <v>2</v>
      </c>
    </row>
    <row r="70" spans="2:18" ht="18" customHeight="1">
      <c r="B70" s="30" t="s">
        <v>12</v>
      </c>
      <c r="C70" s="108" t="str">
        <f>C68</f>
        <v>26/08</v>
      </c>
      <c r="D70" s="31">
        <v>0.43055555555555558</v>
      </c>
      <c r="E70" s="23">
        <f>E68</f>
        <v>14</v>
      </c>
      <c r="F70" s="14"/>
      <c r="G70" s="32">
        <v>2</v>
      </c>
      <c r="H70" s="116" t="s">
        <v>114</v>
      </c>
      <c r="I70" s="117"/>
      <c r="J70" s="117"/>
      <c r="K70" s="118"/>
      <c r="L70" s="33">
        <v>3</v>
      </c>
      <c r="M70" s="34"/>
      <c r="N70" s="35">
        <v>3</v>
      </c>
      <c r="O70" s="36">
        <v>3</v>
      </c>
      <c r="P70" s="103"/>
      <c r="Q70" s="37">
        <v>6</v>
      </c>
      <c r="R70" s="38">
        <v>1</v>
      </c>
    </row>
    <row r="71" spans="2:18" ht="18" customHeight="1">
      <c r="B71" s="39" t="str">
        <f>IF(H72="BYE","X","3-4")</f>
        <v>3-4</v>
      </c>
      <c r="C71" s="99"/>
      <c r="D71" s="22"/>
      <c r="E71" s="23">
        <f>E68</f>
        <v>14</v>
      </c>
      <c r="F71" s="14"/>
      <c r="G71" s="32">
        <v>3</v>
      </c>
      <c r="H71" s="109" t="s">
        <v>124</v>
      </c>
      <c r="I71" s="110"/>
      <c r="J71" s="110"/>
      <c r="K71" s="111"/>
      <c r="L71" s="33">
        <v>0</v>
      </c>
      <c r="M71" s="35">
        <v>0</v>
      </c>
      <c r="N71" s="34"/>
      <c r="O71" s="36">
        <v>3</v>
      </c>
      <c r="P71" s="103"/>
      <c r="Q71" s="37">
        <v>4</v>
      </c>
      <c r="R71" s="38">
        <v>3</v>
      </c>
    </row>
    <row r="72" spans="2:18" ht="18" customHeight="1" thickBot="1">
      <c r="B72" s="40" t="str">
        <f>IF(H72="BYE","X","1-4")</f>
        <v>1-4</v>
      </c>
      <c r="C72" s="108" t="str">
        <f>C68</f>
        <v>26/08</v>
      </c>
      <c r="D72" s="31"/>
      <c r="E72" s="23">
        <f>E68</f>
        <v>14</v>
      </c>
      <c r="F72" s="14"/>
      <c r="G72" s="41">
        <v>4</v>
      </c>
      <c r="H72" s="113" t="s">
        <v>104</v>
      </c>
      <c r="I72" s="114"/>
      <c r="J72" s="114"/>
      <c r="K72" s="115"/>
      <c r="L72" s="42">
        <v>0</v>
      </c>
      <c r="M72" s="43">
        <v>0</v>
      </c>
      <c r="N72" s="43">
        <v>0</v>
      </c>
      <c r="O72" s="44"/>
      <c r="P72" s="104"/>
      <c r="Q72" s="45">
        <v>3</v>
      </c>
      <c r="R72" s="46">
        <v>4</v>
      </c>
    </row>
    <row r="73" spans="2:18" ht="18" customHeight="1" thickBot="1">
      <c r="B73" s="47" t="s">
        <v>13</v>
      </c>
      <c r="C73" s="112"/>
      <c r="D73" s="48">
        <v>0.44444444444444442</v>
      </c>
      <c r="E73" s="49">
        <f>E68</f>
        <v>14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/>
    <row r="75" spans="2:18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8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8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85"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3" priority="36" stopIfTrue="1" operator="equal">
      <formula>0</formula>
    </cfRule>
  </conditionalFormatting>
  <conditionalFormatting sqref="Q5">
    <cfRule type="cellIs" dxfId="212" priority="35" stopIfTrue="1" operator="equal">
      <formula>0</formula>
    </cfRule>
  </conditionalFormatting>
  <conditionalFormatting sqref="Q14:Q16">
    <cfRule type="cellIs" dxfId="211" priority="34" stopIfTrue="1" operator="equal">
      <formula>0</formula>
    </cfRule>
  </conditionalFormatting>
  <conditionalFormatting sqref="Q13">
    <cfRule type="cellIs" dxfId="210" priority="33" stopIfTrue="1" operator="equal">
      <formula>0</formula>
    </cfRule>
  </conditionalFormatting>
  <conditionalFormatting sqref="Q22:Q24">
    <cfRule type="cellIs" dxfId="209" priority="32" stopIfTrue="1" operator="equal">
      <formula>0</formula>
    </cfRule>
  </conditionalFormatting>
  <conditionalFormatting sqref="Q21">
    <cfRule type="cellIs" dxfId="208" priority="31" stopIfTrue="1" operator="equal">
      <formula>0</formula>
    </cfRule>
  </conditionalFormatting>
  <conditionalFormatting sqref="Q30:Q32">
    <cfRule type="cellIs" dxfId="207" priority="30" stopIfTrue="1" operator="equal">
      <formula>0</formula>
    </cfRule>
  </conditionalFormatting>
  <conditionalFormatting sqref="Q29">
    <cfRule type="cellIs" dxfId="206" priority="29" stopIfTrue="1" operator="equal">
      <formula>0</formula>
    </cfRule>
  </conditionalFormatting>
  <conditionalFormatting sqref="Q38:Q40">
    <cfRule type="cellIs" dxfId="205" priority="28" stopIfTrue="1" operator="equal">
      <formula>0</formula>
    </cfRule>
  </conditionalFormatting>
  <conditionalFormatting sqref="Q37">
    <cfRule type="cellIs" dxfId="204" priority="27" stopIfTrue="1" operator="equal">
      <formula>0</formula>
    </cfRule>
  </conditionalFormatting>
  <conditionalFormatting sqref="Q46:Q48">
    <cfRule type="cellIs" dxfId="203" priority="26" stopIfTrue="1" operator="equal">
      <formula>0</formula>
    </cfRule>
  </conditionalFormatting>
  <conditionalFormatting sqref="Q45">
    <cfRule type="cellIs" dxfId="202" priority="25" stopIfTrue="1" operator="equal">
      <formula>0</formula>
    </cfRule>
  </conditionalFormatting>
  <conditionalFormatting sqref="Q54:Q56">
    <cfRule type="cellIs" dxfId="201" priority="24" stopIfTrue="1" operator="equal">
      <formula>0</formula>
    </cfRule>
  </conditionalFormatting>
  <conditionalFormatting sqref="Q53">
    <cfRule type="cellIs" dxfId="200" priority="23" stopIfTrue="1" operator="equal">
      <formula>0</formula>
    </cfRule>
  </conditionalFormatting>
  <conditionalFormatting sqref="Q62:Q64">
    <cfRule type="cellIs" dxfId="199" priority="22" stopIfTrue="1" operator="equal">
      <formula>0</formula>
    </cfRule>
  </conditionalFormatting>
  <conditionalFormatting sqref="Q61">
    <cfRule type="cellIs" dxfId="198" priority="21" stopIfTrue="1" operator="equal">
      <formula>0</formula>
    </cfRule>
  </conditionalFormatting>
  <conditionalFormatting sqref="Q70:Q72">
    <cfRule type="cellIs" dxfId="197" priority="20" stopIfTrue="1" operator="equal">
      <formula>0</formula>
    </cfRule>
  </conditionalFormatting>
  <conditionalFormatting sqref="Q69">
    <cfRule type="cellIs" dxfId="196" priority="1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8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view="pageBreakPreview" zoomScaleSheetLayoutView="100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42578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18</v>
      </c>
      <c r="L1" s="96"/>
      <c r="M1" s="96"/>
      <c r="N1" s="96"/>
      <c r="O1" s="96" t="s">
        <v>3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8" t="s">
        <v>57</v>
      </c>
      <c r="D4" s="12">
        <v>0.5</v>
      </c>
      <c r="E4" s="13">
        <v>1</v>
      </c>
      <c r="F4" s="14"/>
      <c r="G4" s="100" t="s">
        <v>8</v>
      </c>
      <c r="H4" s="10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10</v>
      </c>
      <c r="R4" s="8" t="s">
        <v>11</v>
      </c>
      <c r="U4"/>
      <c r="V4" s="90"/>
    </row>
    <row r="5" spans="1:22" ht="18" customHeigh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16" t="s">
        <v>125</v>
      </c>
      <c r="I5" s="117"/>
      <c r="J5" s="117"/>
      <c r="K5" s="118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  <c r="U5"/>
      <c r="V5" s="90"/>
    </row>
    <row r="6" spans="1:22" ht="18" customHeight="1">
      <c r="B6" s="30" t="s">
        <v>12</v>
      </c>
      <c r="C6" s="108" t="str">
        <f>C4</f>
        <v>26/08</v>
      </c>
      <c r="D6" s="31">
        <v>0.51388888888888895</v>
      </c>
      <c r="E6" s="23">
        <f>E4</f>
        <v>1</v>
      </c>
      <c r="F6" s="14"/>
      <c r="G6" s="32">
        <v>2</v>
      </c>
      <c r="H6" s="109" t="s">
        <v>141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>
        <v>3</v>
      </c>
      <c r="R6" s="38">
        <v>2</v>
      </c>
      <c r="U6"/>
      <c r="V6" s="90"/>
    </row>
    <row r="7" spans="1:22" ht="18" customHeigh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09" t="s">
        <v>117</v>
      </c>
      <c r="I7" s="110"/>
      <c r="J7" s="110"/>
      <c r="K7" s="111"/>
      <c r="L7" s="33">
        <v>0</v>
      </c>
      <c r="M7" s="35">
        <v>1</v>
      </c>
      <c r="N7" s="34"/>
      <c r="O7" s="36"/>
      <c r="P7" s="103"/>
      <c r="Q7" s="37">
        <v>2</v>
      </c>
      <c r="R7" s="38">
        <v>3</v>
      </c>
      <c r="U7"/>
      <c r="V7" s="90"/>
    </row>
    <row r="8" spans="1:22" ht="18" customHeight="1" thickBot="1">
      <c r="B8" s="40" t="str">
        <f>IF(H8="BYE","X","1-4")</f>
        <v>X</v>
      </c>
      <c r="C8" s="108" t="str">
        <f>C4</f>
        <v>26/08</v>
      </c>
      <c r="D8" s="31"/>
      <c r="E8" s="23">
        <f>E4</f>
        <v>1</v>
      </c>
      <c r="F8" s="14"/>
      <c r="G8" s="41">
        <v>4</v>
      </c>
      <c r="H8" s="113" t="s">
        <v>16</v>
      </c>
      <c r="I8" s="114"/>
      <c r="J8" s="114"/>
      <c r="K8" s="115"/>
      <c r="L8" s="42"/>
      <c r="M8" s="43"/>
      <c r="N8" s="43"/>
      <c r="O8" s="44"/>
      <c r="P8" s="104"/>
      <c r="Q8" s="45"/>
      <c r="R8" s="46"/>
      <c r="T8" s="3"/>
      <c r="U8"/>
      <c r="V8" s="90"/>
    </row>
    <row r="9" spans="1:22" ht="18" customHeight="1" thickBot="1">
      <c r="B9" s="47" t="s">
        <v>13</v>
      </c>
      <c r="C9" s="112"/>
      <c r="D9" s="48">
        <v>0.52777777777777779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/>
      <c r="V9" s="90"/>
    </row>
    <row r="10" spans="1:22" ht="18" customHeight="1" thickBot="1">
      <c r="U10"/>
      <c r="V10" s="90"/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/>
      <c r="V11" s="90"/>
    </row>
    <row r="12" spans="1:22" ht="18" customHeight="1" thickBot="1">
      <c r="B12" s="11" t="s">
        <v>7</v>
      </c>
      <c r="C12" s="98" t="s">
        <v>57</v>
      </c>
      <c r="D12" s="12">
        <v>0.5</v>
      </c>
      <c r="E12" s="13">
        <v>2</v>
      </c>
      <c r="F12" s="14"/>
      <c r="G12" s="100" t="s">
        <v>8</v>
      </c>
      <c r="H12" s="10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10</v>
      </c>
      <c r="R12" s="8" t="s">
        <v>11</v>
      </c>
      <c r="U12"/>
      <c r="V12" s="90"/>
    </row>
    <row r="13" spans="1:22" ht="18" customHeigh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81" t="s">
        <v>126</v>
      </c>
      <c r="I13" s="182"/>
      <c r="J13" s="182"/>
      <c r="K13" s="183"/>
      <c r="L13" s="25"/>
      <c r="M13" s="26">
        <v>3</v>
      </c>
      <c r="N13" s="26">
        <v>3</v>
      </c>
      <c r="O13" s="27"/>
      <c r="P13" s="103"/>
      <c r="Q13" s="28">
        <v>4</v>
      </c>
      <c r="R13" s="29">
        <v>1</v>
      </c>
      <c r="U13"/>
      <c r="V13" s="90"/>
    </row>
    <row r="14" spans="1:22" ht="18" customHeight="1">
      <c r="B14" s="30" t="s">
        <v>12</v>
      </c>
      <c r="C14" s="108" t="str">
        <f>C12</f>
        <v>26/08</v>
      </c>
      <c r="D14" s="31">
        <v>0.51388888888888895</v>
      </c>
      <c r="E14" s="23">
        <f>E12</f>
        <v>2</v>
      </c>
      <c r="F14" s="14"/>
      <c r="G14" s="32">
        <v>2</v>
      </c>
      <c r="H14" s="109" t="s">
        <v>116</v>
      </c>
      <c r="I14" s="110"/>
      <c r="J14" s="110"/>
      <c r="K14" s="111"/>
      <c r="L14" s="33">
        <v>0</v>
      </c>
      <c r="M14" s="34"/>
      <c r="N14" s="35">
        <v>2</v>
      </c>
      <c r="O14" s="36"/>
      <c r="P14" s="103"/>
      <c r="Q14" s="37">
        <v>2</v>
      </c>
      <c r="R14" s="38">
        <v>3</v>
      </c>
      <c r="U14"/>
      <c r="V14" s="90"/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09" t="s">
        <v>143</v>
      </c>
      <c r="I15" s="110"/>
      <c r="J15" s="110"/>
      <c r="K15" s="111"/>
      <c r="L15" s="33">
        <v>1</v>
      </c>
      <c r="M15" s="35">
        <v>3</v>
      </c>
      <c r="N15" s="34"/>
      <c r="O15" s="36"/>
      <c r="P15" s="103"/>
      <c r="Q15" s="37">
        <v>3</v>
      </c>
      <c r="R15" s="38">
        <v>2</v>
      </c>
      <c r="U15"/>
      <c r="V15" s="90"/>
    </row>
    <row r="16" spans="1:22" ht="18" customHeight="1" thickBot="1">
      <c r="B16" s="40" t="str">
        <f>IF(H16="BYE","X","1-4")</f>
        <v>X</v>
      </c>
      <c r="C16" s="108" t="str">
        <f>C12</f>
        <v>26/08</v>
      </c>
      <c r="D16" s="31"/>
      <c r="E16" s="23">
        <f>E12</f>
        <v>2</v>
      </c>
      <c r="F16" s="14"/>
      <c r="G16" s="41">
        <v>4</v>
      </c>
      <c r="H16" s="113" t="s">
        <v>16</v>
      </c>
      <c r="I16" s="114"/>
      <c r="J16" s="114"/>
      <c r="K16" s="115"/>
      <c r="L16" s="42"/>
      <c r="M16" s="43"/>
      <c r="N16" s="43"/>
      <c r="O16" s="44"/>
      <c r="P16" s="104"/>
      <c r="Q16" s="45"/>
      <c r="R16" s="46"/>
      <c r="U16"/>
      <c r="V16" s="90"/>
    </row>
    <row r="17" spans="2:22" ht="18" customHeight="1" thickBot="1">
      <c r="B17" s="47" t="s">
        <v>13</v>
      </c>
      <c r="C17" s="112"/>
      <c r="D17" s="48">
        <v>0.52777777777777779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/>
      <c r="V17" s="90"/>
    </row>
    <row r="18" spans="2:22" ht="18" customHeight="1" thickBot="1">
      <c r="U18"/>
      <c r="V18" s="90"/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/>
      <c r="V19" s="90"/>
    </row>
    <row r="20" spans="2:22" ht="18" customHeight="1" thickBot="1">
      <c r="B20" s="11" t="s">
        <v>7</v>
      </c>
      <c r="C20" s="98" t="s">
        <v>57</v>
      </c>
      <c r="D20" s="12">
        <v>0.5</v>
      </c>
      <c r="E20" s="13">
        <v>3</v>
      </c>
      <c r="F20" s="14"/>
      <c r="G20" s="100" t="s">
        <v>8</v>
      </c>
      <c r="H20" s="10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10</v>
      </c>
      <c r="R20" s="8" t="s">
        <v>11</v>
      </c>
      <c r="U20"/>
      <c r="V20" s="90"/>
    </row>
    <row r="21" spans="2:22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16" t="s">
        <v>127</v>
      </c>
      <c r="I21" s="117"/>
      <c r="J21" s="117"/>
      <c r="K21" s="118"/>
      <c r="L21" s="25"/>
      <c r="M21" s="26">
        <v>3</v>
      </c>
      <c r="N21" s="26">
        <v>3</v>
      </c>
      <c r="O21" s="27"/>
      <c r="P21" s="103"/>
      <c r="Q21" s="28">
        <v>4</v>
      </c>
      <c r="R21" s="29">
        <v>1</v>
      </c>
      <c r="U21"/>
      <c r="V21" s="90"/>
    </row>
    <row r="22" spans="2:22" ht="18" customHeight="1">
      <c r="B22" s="30" t="s">
        <v>12</v>
      </c>
      <c r="C22" s="108" t="str">
        <f>C20</f>
        <v>26/08</v>
      </c>
      <c r="D22" s="31">
        <v>0.51388888888888895</v>
      </c>
      <c r="E22" s="23">
        <f>E20</f>
        <v>3</v>
      </c>
      <c r="F22" s="14"/>
      <c r="G22" s="32">
        <v>2</v>
      </c>
      <c r="H22" s="109" t="s">
        <v>140</v>
      </c>
      <c r="I22" s="110"/>
      <c r="J22" s="110"/>
      <c r="K22" s="111"/>
      <c r="L22" s="33">
        <v>1</v>
      </c>
      <c r="M22" s="34"/>
      <c r="N22" s="35">
        <v>3</v>
      </c>
      <c r="O22" s="36"/>
      <c r="P22" s="103"/>
      <c r="Q22" s="37">
        <v>3</v>
      </c>
      <c r="R22" s="38">
        <v>2</v>
      </c>
      <c r="U22"/>
      <c r="V22" s="90"/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09" t="s">
        <v>118</v>
      </c>
      <c r="I23" s="110"/>
      <c r="J23" s="110"/>
      <c r="K23" s="111"/>
      <c r="L23" s="33">
        <v>0</v>
      </c>
      <c r="M23" s="35">
        <v>0</v>
      </c>
      <c r="N23" s="34"/>
      <c r="O23" s="36"/>
      <c r="P23" s="103"/>
      <c r="Q23" s="37">
        <v>2</v>
      </c>
      <c r="R23" s="38">
        <v>3</v>
      </c>
      <c r="U23"/>
      <c r="V23" s="90"/>
    </row>
    <row r="24" spans="2:22" ht="18" customHeight="1" thickBot="1">
      <c r="B24" s="40" t="str">
        <f>IF(H24="BYE","X","1-4")</f>
        <v>X</v>
      </c>
      <c r="C24" s="108" t="str">
        <f>C20</f>
        <v>26/08</v>
      </c>
      <c r="D24" s="31"/>
      <c r="E24" s="23">
        <f>E20</f>
        <v>3</v>
      </c>
      <c r="F24" s="14"/>
      <c r="G24" s="41">
        <v>4</v>
      </c>
      <c r="H24" s="113" t="s">
        <v>16</v>
      </c>
      <c r="I24" s="114"/>
      <c r="J24" s="114"/>
      <c r="K24" s="115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13</v>
      </c>
      <c r="C25" s="112"/>
      <c r="D25" s="48">
        <v>0.52777777777777779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8" t="s">
        <v>57</v>
      </c>
      <c r="D28" s="12">
        <v>0.5</v>
      </c>
      <c r="E28" s="13">
        <v>4</v>
      </c>
      <c r="F28" s="14"/>
      <c r="G28" s="100" t="s">
        <v>8</v>
      </c>
      <c r="H28" s="10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16" t="s">
        <v>128</v>
      </c>
      <c r="I29" s="117"/>
      <c r="J29" s="117"/>
      <c r="K29" s="118"/>
      <c r="L29" s="25"/>
      <c r="M29" s="26">
        <v>3</v>
      </c>
      <c r="N29" s="26">
        <v>3</v>
      </c>
      <c r="O29" s="27"/>
      <c r="P29" s="103"/>
      <c r="Q29" s="28">
        <v>4</v>
      </c>
      <c r="R29" s="29">
        <v>1</v>
      </c>
    </row>
    <row r="30" spans="2:22" ht="18" customHeight="1">
      <c r="B30" s="30" t="s">
        <v>12</v>
      </c>
      <c r="C30" s="108" t="str">
        <f>C28</f>
        <v>26/08</v>
      </c>
      <c r="D30" s="31">
        <v>0.51388888888888895</v>
      </c>
      <c r="E30" s="23">
        <f>E28</f>
        <v>4</v>
      </c>
      <c r="F30" s="14"/>
      <c r="G30" s="32">
        <v>2</v>
      </c>
      <c r="H30" s="105" t="s">
        <v>142</v>
      </c>
      <c r="I30" s="106"/>
      <c r="J30" s="106"/>
      <c r="K30" s="107"/>
      <c r="L30" s="33">
        <v>1</v>
      </c>
      <c r="M30" s="34"/>
      <c r="N30" s="35">
        <v>3</v>
      </c>
      <c r="O30" s="36"/>
      <c r="P30" s="103"/>
      <c r="Q30" s="37">
        <v>3</v>
      </c>
      <c r="R30" s="38">
        <v>2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09" t="s">
        <v>115</v>
      </c>
      <c r="I31" s="110"/>
      <c r="J31" s="110"/>
      <c r="K31" s="111"/>
      <c r="L31" s="33">
        <v>1</v>
      </c>
      <c r="M31" s="35">
        <v>2</v>
      </c>
      <c r="N31" s="34"/>
      <c r="O31" s="36"/>
      <c r="P31" s="103"/>
      <c r="Q31" s="37">
        <v>2</v>
      </c>
      <c r="R31" s="38">
        <v>3</v>
      </c>
    </row>
    <row r="32" spans="2:22" ht="18" customHeight="1" thickBot="1">
      <c r="B32" s="40" t="str">
        <f>IF(H32="BYE","X","1-4")</f>
        <v>X</v>
      </c>
      <c r="C32" s="108" t="str">
        <f>C28</f>
        <v>26/08</v>
      </c>
      <c r="D32" s="31"/>
      <c r="E32" s="23">
        <f>E28</f>
        <v>4</v>
      </c>
      <c r="F32" s="14"/>
      <c r="G32" s="41">
        <v>4</v>
      </c>
      <c r="H32" s="113" t="s">
        <v>16</v>
      </c>
      <c r="I32" s="114"/>
      <c r="J32" s="114"/>
      <c r="K32" s="115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13</v>
      </c>
      <c r="C33" s="112"/>
      <c r="D33" s="48">
        <v>0.52777777777777779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8" t="s">
        <v>57</v>
      </c>
      <c r="D36" s="12">
        <v>0.5</v>
      </c>
      <c r="E36" s="13">
        <v>5</v>
      </c>
      <c r="F36" s="14"/>
      <c r="G36" s="100" t="s">
        <v>8</v>
      </c>
      <c r="H36" s="10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16" t="s">
        <v>129</v>
      </c>
      <c r="I37" s="117"/>
      <c r="J37" s="117"/>
      <c r="K37" s="118"/>
      <c r="L37" s="25"/>
      <c r="M37" s="26">
        <v>3</v>
      </c>
      <c r="N37" s="26">
        <v>3</v>
      </c>
      <c r="O37" s="27"/>
      <c r="P37" s="103"/>
      <c r="Q37" s="28">
        <v>4</v>
      </c>
      <c r="R37" s="29">
        <v>1</v>
      </c>
    </row>
    <row r="38" spans="2:18" ht="18" customHeight="1">
      <c r="B38" s="30" t="s">
        <v>12</v>
      </c>
      <c r="C38" s="108" t="str">
        <f>C36</f>
        <v>26/08</v>
      </c>
      <c r="D38" s="31">
        <v>0.51388888888888895</v>
      </c>
      <c r="E38" s="23">
        <f>E36</f>
        <v>5</v>
      </c>
      <c r="F38" s="14"/>
      <c r="G38" s="32">
        <v>2</v>
      </c>
      <c r="H38" s="105" t="s">
        <v>119</v>
      </c>
      <c r="I38" s="106"/>
      <c r="J38" s="106"/>
      <c r="K38" s="107"/>
      <c r="L38" s="33">
        <v>1</v>
      </c>
      <c r="M38" s="34"/>
      <c r="N38" s="35">
        <v>0</v>
      </c>
      <c r="O38" s="36"/>
      <c r="P38" s="103"/>
      <c r="Q38" s="37">
        <v>2</v>
      </c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09" t="s">
        <v>114</v>
      </c>
      <c r="I39" s="110"/>
      <c r="J39" s="110"/>
      <c r="K39" s="111"/>
      <c r="L39" s="33">
        <v>0</v>
      </c>
      <c r="M39" s="35">
        <v>3</v>
      </c>
      <c r="N39" s="34"/>
      <c r="O39" s="36"/>
      <c r="P39" s="103"/>
      <c r="Q39" s="37">
        <v>3</v>
      </c>
      <c r="R39" s="38">
        <v>2</v>
      </c>
    </row>
    <row r="40" spans="2:18" ht="18" customHeight="1" thickBot="1">
      <c r="B40" s="40" t="str">
        <f>IF(H40="BYE","X","1-4")</f>
        <v>X</v>
      </c>
      <c r="C40" s="108" t="str">
        <f>C36</f>
        <v>26/08</v>
      </c>
      <c r="D40" s="31"/>
      <c r="E40" s="23">
        <f>E36</f>
        <v>5</v>
      </c>
      <c r="F40" s="14"/>
      <c r="G40" s="41">
        <v>4</v>
      </c>
      <c r="H40" s="113" t="s">
        <v>16</v>
      </c>
      <c r="I40" s="114"/>
      <c r="J40" s="114"/>
      <c r="K40" s="115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13</v>
      </c>
      <c r="C41" s="112"/>
      <c r="D41" s="48">
        <v>0.52777777777777779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8" t="s">
        <v>57</v>
      </c>
      <c r="D44" s="12">
        <v>0.5</v>
      </c>
      <c r="E44" s="13">
        <v>6</v>
      </c>
      <c r="F44" s="14"/>
      <c r="G44" s="100" t="s">
        <v>8</v>
      </c>
      <c r="H44" s="10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16" t="s">
        <v>130</v>
      </c>
      <c r="I45" s="117"/>
      <c r="J45" s="117"/>
      <c r="K45" s="118"/>
      <c r="L45" s="25"/>
      <c r="M45" s="26">
        <v>0</v>
      </c>
      <c r="N45" s="26">
        <v>3</v>
      </c>
      <c r="O45" s="27"/>
      <c r="P45" s="103"/>
      <c r="Q45" s="28">
        <v>3</v>
      </c>
      <c r="R45" s="29">
        <v>2</v>
      </c>
    </row>
    <row r="46" spans="2:18" ht="18" customHeight="1">
      <c r="B46" s="30" t="s">
        <v>12</v>
      </c>
      <c r="C46" s="108" t="str">
        <f>C44</f>
        <v>26/08</v>
      </c>
      <c r="D46" s="31">
        <v>0.51388888888888895</v>
      </c>
      <c r="E46" s="23">
        <f>E44</f>
        <v>6</v>
      </c>
      <c r="F46" s="14"/>
      <c r="G46" s="32">
        <v>2</v>
      </c>
      <c r="H46" s="109" t="s">
        <v>113</v>
      </c>
      <c r="I46" s="110"/>
      <c r="J46" s="110"/>
      <c r="K46" s="111"/>
      <c r="L46" s="33">
        <v>3</v>
      </c>
      <c r="M46" s="34"/>
      <c r="N46" s="35">
        <v>3</v>
      </c>
      <c r="O46" s="36"/>
      <c r="P46" s="103"/>
      <c r="Q46" s="37">
        <v>4</v>
      </c>
      <c r="R46" s="38">
        <v>1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09" t="s">
        <v>144</v>
      </c>
      <c r="I47" s="110"/>
      <c r="J47" s="110"/>
      <c r="K47" s="111"/>
      <c r="L47" s="33">
        <v>0</v>
      </c>
      <c r="M47" s="35">
        <v>2</v>
      </c>
      <c r="N47" s="34"/>
      <c r="O47" s="36"/>
      <c r="P47" s="103"/>
      <c r="Q47" s="37">
        <v>2</v>
      </c>
      <c r="R47" s="38">
        <v>3</v>
      </c>
    </row>
    <row r="48" spans="2:18" ht="18" customHeight="1" thickBot="1">
      <c r="B48" s="40" t="str">
        <f>IF(H48="BYE","X","1-4")</f>
        <v>X</v>
      </c>
      <c r="C48" s="108" t="str">
        <f>C44</f>
        <v>26/08</v>
      </c>
      <c r="D48" s="31"/>
      <c r="E48" s="23">
        <f>E44</f>
        <v>6</v>
      </c>
      <c r="F48" s="14"/>
      <c r="G48" s="41">
        <v>4</v>
      </c>
      <c r="H48" s="113" t="s">
        <v>16</v>
      </c>
      <c r="I48" s="114"/>
      <c r="J48" s="114"/>
      <c r="K48" s="115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13</v>
      </c>
      <c r="C49" s="112"/>
      <c r="D49" s="48">
        <v>0.52777777777777779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8" t="s">
        <v>57</v>
      </c>
      <c r="D52" s="12">
        <v>0.5</v>
      </c>
      <c r="E52" s="13">
        <v>7</v>
      </c>
      <c r="F52" s="14"/>
      <c r="G52" s="100" t="s">
        <v>8</v>
      </c>
      <c r="H52" s="10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16" t="s">
        <v>131</v>
      </c>
      <c r="I53" s="117"/>
      <c r="J53" s="117"/>
      <c r="K53" s="118"/>
      <c r="L53" s="25"/>
      <c r="M53" s="26">
        <v>3</v>
      </c>
      <c r="N53" s="26">
        <v>3</v>
      </c>
      <c r="O53" s="27"/>
      <c r="P53" s="103"/>
      <c r="Q53" s="28">
        <v>4</v>
      </c>
      <c r="R53" s="29">
        <v>1</v>
      </c>
    </row>
    <row r="54" spans="2:18" ht="18" customHeight="1">
      <c r="B54" s="30" t="s">
        <v>12</v>
      </c>
      <c r="C54" s="108" t="str">
        <f>C52</f>
        <v>26/08</v>
      </c>
      <c r="D54" s="31">
        <v>0.51388888888888895</v>
      </c>
      <c r="E54" s="23">
        <f>E52</f>
        <v>7</v>
      </c>
      <c r="F54" s="14"/>
      <c r="G54" s="32">
        <v>2</v>
      </c>
      <c r="H54" s="105" t="s">
        <v>145</v>
      </c>
      <c r="I54" s="106"/>
      <c r="J54" s="106"/>
      <c r="K54" s="107"/>
      <c r="L54" s="33" t="s">
        <v>290</v>
      </c>
      <c r="M54" s="34"/>
      <c r="N54" s="35" t="s">
        <v>290</v>
      </c>
      <c r="O54" s="36"/>
      <c r="P54" s="103"/>
      <c r="Q54" s="37">
        <v>0</v>
      </c>
      <c r="R54" s="38">
        <v>3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09" t="s">
        <v>112</v>
      </c>
      <c r="I55" s="110"/>
      <c r="J55" s="110"/>
      <c r="K55" s="111"/>
      <c r="L55" s="33">
        <v>0</v>
      </c>
      <c r="M55" s="35">
        <v>3</v>
      </c>
      <c r="N55" s="34"/>
      <c r="O55" s="36"/>
      <c r="P55" s="103"/>
      <c r="Q55" s="37">
        <v>3</v>
      </c>
      <c r="R55" s="38">
        <v>2</v>
      </c>
    </row>
    <row r="56" spans="2:18" ht="18" customHeight="1" thickBot="1">
      <c r="B56" s="40" t="str">
        <f>IF(H56="BYE","X","1-4")</f>
        <v>X</v>
      </c>
      <c r="C56" s="108" t="str">
        <f>C52</f>
        <v>26/08</v>
      </c>
      <c r="D56" s="31"/>
      <c r="E56" s="23">
        <f>E52</f>
        <v>7</v>
      </c>
      <c r="F56" s="14"/>
      <c r="G56" s="41">
        <v>4</v>
      </c>
      <c r="H56" s="113" t="s">
        <v>16</v>
      </c>
      <c r="I56" s="114"/>
      <c r="J56" s="114"/>
      <c r="K56" s="115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13</v>
      </c>
      <c r="C57" s="112"/>
      <c r="D57" s="48">
        <v>0.52777777777777779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8" t="s">
        <v>57</v>
      </c>
      <c r="D60" s="12">
        <v>0.5</v>
      </c>
      <c r="E60" s="13">
        <v>8</v>
      </c>
      <c r="F60" s="14"/>
      <c r="G60" s="100" t="s">
        <v>8</v>
      </c>
      <c r="H60" s="10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9"/>
      <c r="D61" s="22"/>
      <c r="E61" s="23">
        <f>E60</f>
        <v>8</v>
      </c>
      <c r="F61" s="14"/>
      <c r="G61" s="24">
        <v>1</v>
      </c>
      <c r="H61" s="116" t="s">
        <v>132</v>
      </c>
      <c r="I61" s="117"/>
      <c r="J61" s="117"/>
      <c r="K61" s="118"/>
      <c r="L61" s="25"/>
      <c r="M61" s="26">
        <v>3</v>
      </c>
      <c r="N61" s="26">
        <v>3</v>
      </c>
      <c r="O61" s="27"/>
      <c r="P61" s="103"/>
      <c r="Q61" s="28">
        <v>4</v>
      </c>
      <c r="R61" s="29">
        <v>1</v>
      </c>
    </row>
    <row r="62" spans="2:18" ht="18" customHeight="1">
      <c r="B62" s="30" t="s">
        <v>12</v>
      </c>
      <c r="C62" s="108" t="str">
        <f>C60</f>
        <v>26/08</v>
      </c>
      <c r="D62" s="31">
        <v>0.51388888888888895</v>
      </c>
      <c r="E62" s="23">
        <f>E60</f>
        <v>8</v>
      </c>
      <c r="F62" s="14"/>
      <c r="G62" s="32">
        <v>2</v>
      </c>
      <c r="H62" s="109" t="s">
        <v>139</v>
      </c>
      <c r="I62" s="110"/>
      <c r="J62" s="110"/>
      <c r="K62" s="111"/>
      <c r="L62" s="33">
        <v>1</v>
      </c>
      <c r="M62" s="34"/>
      <c r="N62" s="35">
        <v>3</v>
      </c>
      <c r="O62" s="36"/>
      <c r="P62" s="103"/>
      <c r="Q62" s="37">
        <v>3</v>
      </c>
      <c r="R62" s="38">
        <v>2</v>
      </c>
    </row>
    <row r="63" spans="2:18" ht="18" customHeight="1">
      <c r="B63" s="39" t="str">
        <f>IF(H64="BYE","X","3-4")</f>
        <v>X</v>
      </c>
      <c r="C63" s="99"/>
      <c r="D63" s="22"/>
      <c r="E63" s="23">
        <f>E60</f>
        <v>8</v>
      </c>
      <c r="F63" s="14"/>
      <c r="G63" s="32">
        <v>3</v>
      </c>
      <c r="H63" s="109" t="s">
        <v>121</v>
      </c>
      <c r="I63" s="110"/>
      <c r="J63" s="110"/>
      <c r="K63" s="111"/>
      <c r="L63" s="33" t="s">
        <v>290</v>
      </c>
      <c r="M63" s="35" t="s">
        <v>290</v>
      </c>
      <c r="N63" s="34"/>
      <c r="O63" s="36"/>
      <c r="P63" s="103"/>
      <c r="Q63" s="37">
        <v>0</v>
      </c>
      <c r="R63" s="38">
        <v>3</v>
      </c>
    </row>
    <row r="64" spans="2:18" ht="18" customHeight="1" thickBot="1">
      <c r="B64" s="40" t="str">
        <f>IF(H64="BYE","X","1-4")</f>
        <v>X</v>
      </c>
      <c r="C64" s="108" t="str">
        <f>C60</f>
        <v>26/08</v>
      </c>
      <c r="D64" s="31"/>
      <c r="E64" s="23">
        <f>E60</f>
        <v>8</v>
      </c>
      <c r="F64" s="14"/>
      <c r="G64" s="41">
        <v>4</v>
      </c>
      <c r="H64" s="113" t="s">
        <v>16</v>
      </c>
      <c r="I64" s="114"/>
      <c r="J64" s="114"/>
      <c r="K64" s="115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13</v>
      </c>
      <c r="C65" s="112"/>
      <c r="D65" s="48">
        <v>0.52777777777777779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8" t="s">
        <v>57</v>
      </c>
      <c r="D68" s="12">
        <v>0.5</v>
      </c>
      <c r="E68" s="13">
        <v>9</v>
      </c>
      <c r="F68" s="14"/>
      <c r="G68" s="100" t="s">
        <v>8</v>
      </c>
      <c r="H68" s="10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9</v>
      </c>
      <c r="F69" s="14"/>
      <c r="G69" s="24">
        <v>1</v>
      </c>
      <c r="H69" s="116" t="s">
        <v>133</v>
      </c>
      <c r="I69" s="117"/>
      <c r="J69" s="117"/>
      <c r="K69" s="118"/>
      <c r="L69" s="25"/>
      <c r="M69" s="26">
        <v>3</v>
      </c>
      <c r="N69" s="26">
        <v>3</v>
      </c>
      <c r="O69" s="27"/>
      <c r="P69" s="103"/>
      <c r="Q69" s="28">
        <v>4</v>
      </c>
      <c r="R69" s="29">
        <v>1</v>
      </c>
    </row>
    <row r="70" spans="2:18" ht="18" customHeight="1">
      <c r="B70" s="30" t="s">
        <v>12</v>
      </c>
      <c r="C70" s="108" t="str">
        <f>C68</f>
        <v>26/08</v>
      </c>
      <c r="D70" s="31">
        <v>0.51388888888888895</v>
      </c>
      <c r="E70" s="23">
        <f>E68</f>
        <v>9</v>
      </c>
      <c r="F70" s="14"/>
      <c r="G70" s="32">
        <v>2</v>
      </c>
      <c r="H70" s="105" t="s">
        <v>123</v>
      </c>
      <c r="I70" s="106"/>
      <c r="J70" s="106"/>
      <c r="K70" s="107"/>
      <c r="L70" s="33">
        <v>1</v>
      </c>
      <c r="M70" s="34"/>
      <c r="N70" s="35">
        <v>1</v>
      </c>
      <c r="O70" s="36"/>
      <c r="P70" s="103"/>
      <c r="Q70" s="37">
        <v>2</v>
      </c>
      <c r="R70" s="38">
        <v>3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9</v>
      </c>
      <c r="F71" s="14"/>
      <c r="G71" s="32">
        <v>3</v>
      </c>
      <c r="H71" s="109" t="s">
        <v>138</v>
      </c>
      <c r="I71" s="110"/>
      <c r="J71" s="110"/>
      <c r="K71" s="111"/>
      <c r="L71" s="33">
        <v>1</v>
      </c>
      <c r="M71" s="35">
        <v>3</v>
      </c>
      <c r="N71" s="34"/>
      <c r="O71" s="36"/>
      <c r="P71" s="103"/>
      <c r="Q71" s="37">
        <v>3</v>
      </c>
      <c r="R71" s="38">
        <v>2</v>
      </c>
    </row>
    <row r="72" spans="2:18" ht="18" customHeight="1" thickBot="1">
      <c r="B72" s="40" t="str">
        <f>IF(H72="BYE","X","1-4")</f>
        <v>X</v>
      </c>
      <c r="C72" s="108" t="str">
        <f>C68</f>
        <v>26/08</v>
      </c>
      <c r="D72" s="31"/>
      <c r="E72" s="23">
        <f>E68</f>
        <v>9</v>
      </c>
      <c r="F72" s="14"/>
      <c r="G72" s="41">
        <v>4</v>
      </c>
      <c r="H72" s="113" t="s">
        <v>16</v>
      </c>
      <c r="I72" s="114"/>
      <c r="J72" s="114"/>
      <c r="K72" s="115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13</v>
      </c>
      <c r="C73" s="112"/>
      <c r="D73" s="48">
        <v>0.52777777777777779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8" t="s">
        <v>57</v>
      </c>
      <c r="D76" s="12">
        <v>0.5</v>
      </c>
      <c r="E76" s="13">
        <v>10</v>
      </c>
      <c r="F76" s="14"/>
      <c r="G76" s="100" t="s">
        <v>8</v>
      </c>
      <c r="H76" s="10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10</v>
      </c>
      <c r="R76" s="8" t="s">
        <v>11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10</v>
      </c>
      <c r="F77" s="14"/>
      <c r="G77" s="24">
        <v>1</v>
      </c>
      <c r="H77" s="116" t="s">
        <v>134</v>
      </c>
      <c r="I77" s="117"/>
      <c r="J77" s="117"/>
      <c r="K77" s="118"/>
      <c r="L77" s="25"/>
      <c r="M77" s="26">
        <v>3</v>
      </c>
      <c r="N77" s="26">
        <v>1</v>
      </c>
      <c r="O77" s="27"/>
      <c r="P77" s="103"/>
      <c r="Q77" s="28">
        <v>3</v>
      </c>
      <c r="R77" s="29">
        <v>2</v>
      </c>
    </row>
    <row r="78" spans="2:18" ht="18" customHeight="1">
      <c r="B78" s="30" t="s">
        <v>12</v>
      </c>
      <c r="C78" s="108" t="str">
        <f>C76</f>
        <v>26/08</v>
      </c>
      <c r="D78" s="31">
        <v>0.51388888888888895</v>
      </c>
      <c r="E78" s="23">
        <f>E76</f>
        <v>10</v>
      </c>
      <c r="F78" s="14"/>
      <c r="G78" s="32">
        <v>2</v>
      </c>
      <c r="H78" s="105" t="s">
        <v>124</v>
      </c>
      <c r="I78" s="106"/>
      <c r="J78" s="106"/>
      <c r="K78" s="107"/>
      <c r="L78" s="33">
        <v>0</v>
      </c>
      <c r="M78" s="34"/>
      <c r="N78" s="35">
        <v>0</v>
      </c>
      <c r="O78" s="36"/>
      <c r="P78" s="103"/>
      <c r="Q78" s="37">
        <v>2</v>
      </c>
      <c r="R78" s="38">
        <v>3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10</v>
      </c>
      <c r="F79" s="14"/>
      <c r="G79" s="32">
        <v>3</v>
      </c>
      <c r="H79" s="109" t="s">
        <v>111</v>
      </c>
      <c r="I79" s="110"/>
      <c r="J79" s="110"/>
      <c r="K79" s="111"/>
      <c r="L79" s="33">
        <v>3</v>
      </c>
      <c r="M79" s="35">
        <v>3</v>
      </c>
      <c r="N79" s="34"/>
      <c r="O79" s="36"/>
      <c r="P79" s="103"/>
      <c r="Q79" s="37">
        <v>4</v>
      </c>
      <c r="R79" s="38">
        <v>1</v>
      </c>
    </row>
    <row r="80" spans="2:18" ht="18" customHeight="1" thickBot="1">
      <c r="B80" s="40" t="str">
        <f>IF(H80="BYE","X","1-4")</f>
        <v>X</v>
      </c>
      <c r="C80" s="108" t="str">
        <f>C76</f>
        <v>26/08</v>
      </c>
      <c r="D80" s="31"/>
      <c r="E80" s="23">
        <f>E76</f>
        <v>10</v>
      </c>
      <c r="F80" s="14"/>
      <c r="G80" s="41">
        <v>4</v>
      </c>
      <c r="H80" s="113" t="s">
        <v>16</v>
      </c>
      <c r="I80" s="114"/>
      <c r="J80" s="114"/>
      <c r="K80" s="115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13</v>
      </c>
      <c r="C81" s="112"/>
      <c r="D81" s="48">
        <v>0.52777777777777779</v>
      </c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8" t="s">
        <v>57</v>
      </c>
      <c r="D84" s="12">
        <v>0.5</v>
      </c>
      <c r="E84" s="13">
        <v>11</v>
      </c>
      <c r="F84" s="14"/>
      <c r="G84" s="100" t="s">
        <v>8</v>
      </c>
      <c r="H84" s="10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10</v>
      </c>
      <c r="R84" s="8" t="s">
        <v>11</v>
      </c>
    </row>
    <row r="85" spans="2:18" ht="18" customHeight="1">
      <c r="B85" s="21" t="str">
        <f>IF(H88="BYE","X","2-4")</f>
        <v>X</v>
      </c>
      <c r="C85" s="99"/>
      <c r="D85" s="22"/>
      <c r="E85" s="23">
        <f>E84</f>
        <v>11</v>
      </c>
      <c r="F85" s="14"/>
      <c r="G85" s="24">
        <v>1</v>
      </c>
      <c r="H85" s="116" t="s">
        <v>135</v>
      </c>
      <c r="I85" s="117"/>
      <c r="J85" s="117"/>
      <c r="K85" s="118"/>
      <c r="L85" s="25"/>
      <c r="M85" s="26">
        <v>3</v>
      </c>
      <c r="N85" s="26">
        <v>3</v>
      </c>
      <c r="O85" s="27"/>
      <c r="P85" s="103"/>
      <c r="Q85" s="28">
        <v>4</v>
      </c>
      <c r="R85" s="29">
        <v>1</v>
      </c>
    </row>
    <row r="86" spans="2:18" ht="18" customHeight="1">
      <c r="B86" s="30" t="s">
        <v>12</v>
      </c>
      <c r="C86" s="108" t="str">
        <f>C84</f>
        <v>26/08</v>
      </c>
      <c r="D86" s="31">
        <v>0.51388888888888895</v>
      </c>
      <c r="E86" s="23">
        <f>E84</f>
        <v>11</v>
      </c>
      <c r="F86" s="14"/>
      <c r="G86" s="32">
        <v>2</v>
      </c>
      <c r="H86" s="109" t="s">
        <v>110</v>
      </c>
      <c r="I86" s="110"/>
      <c r="J86" s="110"/>
      <c r="K86" s="111"/>
      <c r="L86" s="33">
        <v>0</v>
      </c>
      <c r="M86" s="34"/>
      <c r="N86" s="35">
        <v>3</v>
      </c>
      <c r="O86" s="36"/>
      <c r="P86" s="103"/>
      <c r="Q86" s="37">
        <v>3</v>
      </c>
      <c r="R86" s="38">
        <v>2</v>
      </c>
    </row>
    <row r="87" spans="2:18" ht="18" customHeight="1">
      <c r="B87" s="39" t="str">
        <f>IF(H88="BYE","X","3-4")</f>
        <v>X</v>
      </c>
      <c r="C87" s="99"/>
      <c r="D87" s="22"/>
      <c r="E87" s="23">
        <f>E84</f>
        <v>11</v>
      </c>
      <c r="F87" s="14"/>
      <c r="G87" s="32">
        <v>3</v>
      </c>
      <c r="H87" s="109" t="s">
        <v>147</v>
      </c>
      <c r="I87" s="110"/>
      <c r="J87" s="110"/>
      <c r="K87" s="111"/>
      <c r="L87" s="33">
        <v>0</v>
      </c>
      <c r="M87" s="35">
        <v>2</v>
      </c>
      <c r="N87" s="34"/>
      <c r="O87" s="36"/>
      <c r="P87" s="103"/>
      <c r="Q87" s="37">
        <v>2</v>
      </c>
      <c r="R87" s="38">
        <v>3</v>
      </c>
    </row>
    <row r="88" spans="2:18" ht="18" customHeight="1" thickBot="1">
      <c r="B88" s="40" t="str">
        <f>IF(H88="BYE","X","1-4")</f>
        <v>X</v>
      </c>
      <c r="C88" s="108" t="str">
        <f>C84</f>
        <v>26/08</v>
      </c>
      <c r="D88" s="31"/>
      <c r="E88" s="23">
        <f>E84</f>
        <v>11</v>
      </c>
      <c r="F88" s="14"/>
      <c r="G88" s="41">
        <v>4</v>
      </c>
      <c r="H88" s="113" t="s">
        <v>16</v>
      </c>
      <c r="I88" s="114"/>
      <c r="J88" s="114"/>
      <c r="K88" s="115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13</v>
      </c>
      <c r="C89" s="112"/>
      <c r="D89" s="48">
        <v>0.52777777777777779</v>
      </c>
      <c r="E89" s="49">
        <f>E84</f>
        <v>11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8" t="s">
        <v>57</v>
      </c>
      <c r="D92" s="12">
        <v>0.5</v>
      </c>
      <c r="E92" s="13">
        <v>12</v>
      </c>
      <c r="F92" s="14"/>
      <c r="G92" s="100" t="s">
        <v>8</v>
      </c>
      <c r="H92" s="10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10</v>
      </c>
      <c r="R92" s="8" t="s">
        <v>11</v>
      </c>
    </row>
    <row r="93" spans="2:18" ht="18" customHeight="1">
      <c r="B93" s="21" t="str">
        <f>IF(H96="BYE","X","2-4")</f>
        <v>X</v>
      </c>
      <c r="C93" s="99"/>
      <c r="D93" s="22"/>
      <c r="E93" s="23">
        <f>E92</f>
        <v>12</v>
      </c>
      <c r="F93" s="14"/>
      <c r="G93" s="24">
        <v>1</v>
      </c>
      <c r="H93" s="105" t="s">
        <v>137</v>
      </c>
      <c r="I93" s="106"/>
      <c r="J93" s="106"/>
      <c r="K93" s="107"/>
      <c r="L93" s="25"/>
      <c r="M93" s="26">
        <v>0</v>
      </c>
      <c r="N93" s="26">
        <v>3</v>
      </c>
      <c r="O93" s="27"/>
      <c r="P93" s="103"/>
      <c r="Q93" s="28">
        <v>3</v>
      </c>
      <c r="R93" s="29">
        <v>2</v>
      </c>
    </row>
    <row r="94" spans="2:18" ht="18" customHeight="1">
      <c r="B94" s="30" t="s">
        <v>12</v>
      </c>
      <c r="C94" s="108" t="str">
        <f>C92</f>
        <v>26/08</v>
      </c>
      <c r="D94" s="31">
        <v>0.51388888888888895</v>
      </c>
      <c r="E94" s="23">
        <f>E92</f>
        <v>12</v>
      </c>
      <c r="F94" s="14"/>
      <c r="G94" s="32">
        <v>2</v>
      </c>
      <c r="H94" s="109" t="s">
        <v>136</v>
      </c>
      <c r="I94" s="110"/>
      <c r="J94" s="110"/>
      <c r="K94" s="111"/>
      <c r="L94" s="33">
        <v>3</v>
      </c>
      <c r="M94" s="34"/>
      <c r="N94" s="35">
        <v>3</v>
      </c>
      <c r="O94" s="36"/>
      <c r="P94" s="103"/>
      <c r="Q94" s="37">
        <v>4</v>
      </c>
      <c r="R94" s="38">
        <v>1</v>
      </c>
    </row>
    <row r="95" spans="2:18" ht="18" customHeight="1">
      <c r="B95" s="39" t="str">
        <f>IF(H96="BYE","X","3-4")</f>
        <v>X</v>
      </c>
      <c r="C95" s="99"/>
      <c r="D95" s="22"/>
      <c r="E95" s="23">
        <f>E92</f>
        <v>12</v>
      </c>
      <c r="F95" s="14"/>
      <c r="G95" s="32">
        <v>3</v>
      </c>
      <c r="H95" s="109" t="s">
        <v>146</v>
      </c>
      <c r="I95" s="110"/>
      <c r="J95" s="110"/>
      <c r="K95" s="111"/>
      <c r="L95" s="33">
        <v>0</v>
      </c>
      <c r="M95" s="35">
        <v>2</v>
      </c>
      <c r="N95" s="34"/>
      <c r="O95" s="36"/>
      <c r="P95" s="103"/>
      <c r="Q95" s="37">
        <v>2</v>
      </c>
      <c r="R95" s="38">
        <v>3</v>
      </c>
    </row>
    <row r="96" spans="2:18" ht="18" customHeight="1" thickBot="1">
      <c r="B96" s="40" t="str">
        <f>IF(H96="BYE","X","1-4")</f>
        <v>X</v>
      </c>
      <c r="C96" s="108" t="str">
        <f>C92</f>
        <v>26/08</v>
      </c>
      <c r="D96" s="31"/>
      <c r="E96" s="23">
        <f>E92</f>
        <v>12</v>
      </c>
      <c r="F96" s="14"/>
      <c r="G96" s="41">
        <v>4</v>
      </c>
      <c r="H96" s="113" t="s">
        <v>16</v>
      </c>
      <c r="I96" s="114"/>
      <c r="J96" s="114"/>
      <c r="K96" s="115"/>
      <c r="L96" s="42"/>
      <c r="M96" s="43"/>
      <c r="N96" s="43"/>
      <c r="O96" s="44"/>
      <c r="P96" s="104"/>
      <c r="Q96" s="45"/>
      <c r="R96" s="46"/>
    </row>
    <row r="97" spans="1:18" ht="18" customHeight="1" thickBot="1">
      <c r="B97" s="47" t="s">
        <v>13</v>
      </c>
      <c r="C97" s="112"/>
      <c r="D97" s="48">
        <v>0.52777777777777779</v>
      </c>
      <c r="E97" s="49">
        <f>E92</f>
        <v>12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1:18" ht="18" customHeight="1" thickBot="1"/>
    <row r="99" spans="1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1:18" ht="18" customHeight="1" thickBot="1">
      <c r="B100" s="11" t="s">
        <v>7</v>
      </c>
      <c r="C100" s="98" t="s">
        <v>57</v>
      </c>
      <c r="D100" s="12">
        <v>0.5</v>
      </c>
      <c r="E100" s="13">
        <v>13</v>
      </c>
      <c r="F100" s="14"/>
      <c r="G100" s="100" t="s">
        <v>8</v>
      </c>
      <c r="H100" s="10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10</v>
      </c>
      <c r="R100" s="8" t="s">
        <v>11</v>
      </c>
    </row>
    <row r="101" spans="1:18" ht="18" customHeight="1">
      <c r="B101" s="21" t="str">
        <f>IF(H104="BYE","X","2-4")</f>
        <v>X</v>
      </c>
      <c r="C101" s="99"/>
      <c r="D101" s="22"/>
      <c r="E101" s="23">
        <f>E100</f>
        <v>13</v>
      </c>
      <c r="F101" s="14"/>
      <c r="G101" s="24">
        <v>1</v>
      </c>
      <c r="H101" s="116" t="s">
        <v>108</v>
      </c>
      <c r="I101" s="117"/>
      <c r="J101" s="117"/>
      <c r="K101" s="118"/>
      <c r="L101" s="25"/>
      <c r="M101" s="26">
        <v>2</v>
      </c>
      <c r="N101" s="26">
        <v>3</v>
      </c>
      <c r="O101" s="27"/>
      <c r="P101" s="103"/>
      <c r="Q101" s="28">
        <v>3</v>
      </c>
      <c r="R101" s="29">
        <v>2</v>
      </c>
    </row>
    <row r="102" spans="1:18" ht="18" customHeight="1">
      <c r="B102" s="30" t="s">
        <v>12</v>
      </c>
      <c r="C102" s="108" t="str">
        <f>C100</f>
        <v>26/08</v>
      </c>
      <c r="D102" s="31">
        <v>0.51388888888888895</v>
      </c>
      <c r="E102" s="23">
        <f>E100</f>
        <v>13</v>
      </c>
      <c r="F102" s="14"/>
      <c r="G102" s="32">
        <v>2</v>
      </c>
      <c r="H102" s="109" t="s">
        <v>109</v>
      </c>
      <c r="I102" s="110"/>
      <c r="J102" s="110"/>
      <c r="K102" s="111"/>
      <c r="L102" s="33">
        <v>3</v>
      </c>
      <c r="M102" s="34"/>
      <c r="N102" s="35">
        <v>3</v>
      </c>
      <c r="O102" s="36"/>
      <c r="P102" s="103"/>
      <c r="Q102" s="37">
        <v>4</v>
      </c>
      <c r="R102" s="38">
        <v>1</v>
      </c>
    </row>
    <row r="103" spans="1:18" ht="18" customHeight="1">
      <c r="B103" s="39" t="str">
        <f>IF(H104="BYE","X","3-4")</f>
        <v>X</v>
      </c>
      <c r="C103" s="99"/>
      <c r="D103" s="22"/>
      <c r="E103" s="23">
        <f>E100</f>
        <v>13</v>
      </c>
      <c r="F103" s="14"/>
      <c r="G103" s="32">
        <v>3</v>
      </c>
      <c r="H103" s="109" t="s">
        <v>148</v>
      </c>
      <c r="I103" s="110"/>
      <c r="J103" s="110"/>
      <c r="K103" s="111"/>
      <c r="L103" s="33">
        <v>0</v>
      </c>
      <c r="M103" s="35">
        <v>0</v>
      </c>
      <c r="N103" s="34"/>
      <c r="O103" s="36"/>
      <c r="P103" s="103"/>
      <c r="Q103" s="37">
        <v>2</v>
      </c>
      <c r="R103" s="38">
        <v>3</v>
      </c>
    </row>
    <row r="104" spans="1:18" ht="18" customHeight="1" thickBot="1">
      <c r="B104" s="40" t="str">
        <f>IF(H104="BYE","X","1-4")</f>
        <v>X</v>
      </c>
      <c r="C104" s="108" t="str">
        <f>C100</f>
        <v>26/08</v>
      </c>
      <c r="D104" s="31"/>
      <c r="E104" s="23">
        <f>E100</f>
        <v>13</v>
      </c>
      <c r="F104" s="14"/>
      <c r="G104" s="41">
        <v>4</v>
      </c>
      <c r="H104" s="113" t="s">
        <v>16</v>
      </c>
      <c r="I104" s="114"/>
      <c r="J104" s="114"/>
      <c r="K104" s="115"/>
      <c r="L104" s="42"/>
      <c r="M104" s="43"/>
      <c r="N104" s="43"/>
      <c r="O104" s="44"/>
      <c r="P104" s="104"/>
      <c r="Q104" s="45"/>
      <c r="R104" s="46"/>
    </row>
    <row r="105" spans="1:18" ht="18" customHeight="1" thickBot="1">
      <c r="B105" s="47" t="s">
        <v>13</v>
      </c>
      <c r="C105" s="112"/>
      <c r="D105" s="48">
        <v>0.52777777777777779</v>
      </c>
      <c r="E105" s="49">
        <f>E100</f>
        <v>13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1:18" ht="18" customHeight="1"/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21"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95" priority="36" stopIfTrue="1" operator="equal">
      <formula>0</formula>
    </cfRule>
  </conditionalFormatting>
  <conditionalFormatting sqref="Q5">
    <cfRule type="cellIs" dxfId="194" priority="35" stopIfTrue="1" operator="equal">
      <formula>0</formula>
    </cfRule>
  </conditionalFormatting>
  <conditionalFormatting sqref="Q14:Q16">
    <cfRule type="cellIs" dxfId="193" priority="34" stopIfTrue="1" operator="equal">
      <formula>0</formula>
    </cfRule>
  </conditionalFormatting>
  <conditionalFormatting sqref="Q13">
    <cfRule type="cellIs" dxfId="192" priority="33" stopIfTrue="1" operator="equal">
      <formula>0</formula>
    </cfRule>
  </conditionalFormatting>
  <conditionalFormatting sqref="Q22:Q24">
    <cfRule type="cellIs" dxfId="191" priority="32" stopIfTrue="1" operator="equal">
      <formula>0</formula>
    </cfRule>
  </conditionalFormatting>
  <conditionalFormatting sqref="Q21">
    <cfRule type="cellIs" dxfId="190" priority="31" stopIfTrue="1" operator="equal">
      <formula>0</formula>
    </cfRule>
  </conditionalFormatting>
  <conditionalFormatting sqref="Q30:Q32">
    <cfRule type="cellIs" dxfId="189" priority="30" stopIfTrue="1" operator="equal">
      <formula>0</formula>
    </cfRule>
  </conditionalFormatting>
  <conditionalFormatting sqref="Q29">
    <cfRule type="cellIs" dxfId="188" priority="29" stopIfTrue="1" operator="equal">
      <formula>0</formula>
    </cfRule>
  </conditionalFormatting>
  <conditionalFormatting sqref="Q38:Q40">
    <cfRule type="cellIs" dxfId="187" priority="28" stopIfTrue="1" operator="equal">
      <formula>0</formula>
    </cfRule>
  </conditionalFormatting>
  <conditionalFormatting sqref="Q37">
    <cfRule type="cellIs" dxfId="186" priority="27" stopIfTrue="1" operator="equal">
      <formula>0</formula>
    </cfRule>
  </conditionalFormatting>
  <conditionalFormatting sqref="Q46:Q48">
    <cfRule type="cellIs" dxfId="185" priority="26" stopIfTrue="1" operator="equal">
      <formula>0</formula>
    </cfRule>
  </conditionalFormatting>
  <conditionalFormatting sqref="Q45">
    <cfRule type="cellIs" dxfId="184" priority="25" stopIfTrue="1" operator="equal">
      <formula>0</formula>
    </cfRule>
  </conditionalFormatting>
  <conditionalFormatting sqref="Q54:Q56">
    <cfRule type="cellIs" dxfId="183" priority="24" stopIfTrue="1" operator="equal">
      <formula>0</formula>
    </cfRule>
  </conditionalFormatting>
  <conditionalFormatting sqref="Q53">
    <cfRule type="cellIs" dxfId="182" priority="23" stopIfTrue="1" operator="equal">
      <formula>0</formula>
    </cfRule>
  </conditionalFormatting>
  <conditionalFormatting sqref="Q62:Q64">
    <cfRule type="cellIs" dxfId="181" priority="22" stopIfTrue="1" operator="equal">
      <formula>0</formula>
    </cfRule>
  </conditionalFormatting>
  <conditionalFormatting sqref="Q61">
    <cfRule type="cellIs" dxfId="180" priority="21" stopIfTrue="1" operator="equal">
      <formula>0</formula>
    </cfRule>
  </conditionalFormatting>
  <conditionalFormatting sqref="Q70:Q72">
    <cfRule type="cellIs" dxfId="179" priority="20" stopIfTrue="1" operator="equal">
      <formula>0</formula>
    </cfRule>
  </conditionalFormatting>
  <conditionalFormatting sqref="Q69">
    <cfRule type="cellIs" dxfId="178" priority="19" stopIfTrue="1" operator="equal">
      <formula>0</formula>
    </cfRule>
  </conditionalFormatting>
  <conditionalFormatting sqref="Q78:Q80">
    <cfRule type="cellIs" dxfId="177" priority="18" stopIfTrue="1" operator="equal">
      <formula>0</formula>
    </cfRule>
  </conditionalFormatting>
  <conditionalFormatting sqref="Q77">
    <cfRule type="cellIs" dxfId="176" priority="17" stopIfTrue="1" operator="equal">
      <formula>0</formula>
    </cfRule>
  </conditionalFormatting>
  <conditionalFormatting sqref="Q86:Q88">
    <cfRule type="cellIs" dxfId="175" priority="16" stopIfTrue="1" operator="equal">
      <formula>0</formula>
    </cfRule>
  </conditionalFormatting>
  <conditionalFormatting sqref="Q85">
    <cfRule type="cellIs" dxfId="174" priority="15" stopIfTrue="1" operator="equal">
      <formula>0</formula>
    </cfRule>
  </conditionalFormatting>
  <conditionalFormatting sqref="Q94:Q96">
    <cfRule type="cellIs" dxfId="173" priority="14" stopIfTrue="1" operator="equal">
      <formula>0</formula>
    </cfRule>
  </conditionalFormatting>
  <conditionalFormatting sqref="Q93">
    <cfRule type="cellIs" dxfId="172" priority="13" stopIfTrue="1" operator="equal">
      <formula>0</formula>
    </cfRule>
  </conditionalFormatting>
  <conditionalFormatting sqref="Q102:Q104">
    <cfRule type="cellIs" dxfId="171" priority="12" stopIfTrue="1" operator="equal">
      <formula>0</formula>
    </cfRule>
  </conditionalFormatting>
  <conditionalFormatting sqref="Q101">
    <cfRule type="cellIs" dxfId="170" priority="1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fitToHeight="2" orientation="portrait" horizontalDpi="300" verticalDpi="300" r:id="rId1"/>
  <headerFooter alignWithMargins="0">
    <oddFooter>Página &amp;P</oddFoot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DAM SUB11</vt:lpstr>
      <vt:lpstr>DAM SUB13</vt:lpstr>
      <vt:lpstr>DAM SUB18</vt:lpstr>
      <vt:lpstr>DAM SUB23</vt:lpstr>
      <vt:lpstr>CAB SUB9</vt:lpstr>
      <vt:lpstr>CAB SUB11</vt:lpstr>
      <vt:lpstr>CAB SUB13</vt:lpstr>
      <vt:lpstr>CAB SUB15</vt:lpstr>
      <vt:lpstr>CAB SUB18</vt:lpstr>
      <vt:lpstr>CAB SUB23</vt:lpstr>
      <vt:lpstr>DAM MAY</vt:lpstr>
      <vt:lpstr>CAB QUAL</vt:lpstr>
      <vt:lpstr>CAB CAMP</vt:lpstr>
      <vt:lpstr>CAB TOP</vt:lpstr>
      <vt:lpstr>CAB MAXI35</vt:lpstr>
      <vt:lpstr>CAB MAXI40</vt:lpstr>
      <vt:lpstr>CAB MAXI45</vt:lpstr>
      <vt:lpstr>CAB MAXI50</vt:lpstr>
      <vt:lpstr>CAB MAXI55</vt:lpstr>
      <vt:lpstr>CAB MAXI60</vt:lpstr>
      <vt:lpstr>CAB MAXI65</vt:lpstr>
      <vt:lpstr>CAB MAXI70</vt:lpstr>
      <vt:lpstr>DAM MAXI50</vt:lpstr>
      <vt:lpstr>DAM MAXI60</vt:lpstr>
      <vt:lpstr>'CAB CAMP'!Print_Area</vt:lpstr>
      <vt:lpstr>'CAB MAXI35'!Print_Area</vt:lpstr>
      <vt:lpstr>'CAB MAXI40'!Print_Area</vt:lpstr>
      <vt:lpstr>'CAB MAXI45'!Print_Area</vt:lpstr>
      <vt:lpstr>'CAB MAXI50'!Print_Area</vt:lpstr>
      <vt:lpstr>'CAB MAXI55'!Print_Area</vt:lpstr>
      <vt:lpstr>'CAB MAXI60'!Print_Area</vt:lpstr>
      <vt:lpstr>'CAB MAXI65'!Print_Area</vt:lpstr>
      <vt:lpstr>'CAB MAXI70'!Print_Area</vt:lpstr>
      <vt:lpstr>'CAB QUAL'!Print_Area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'CAB SUB9'!Print_Area</vt:lpstr>
      <vt:lpstr>'CAB TOP'!Print_Area</vt:lpstr>
      <vt:lpstr>'DAM MAXI50'!Print_Area</vt:lpstr>
      <vt:lpstr>'DAM MAXI60'!Print_Area</vt:lpstr>
      <vt:lpstr>'DAM MAY'!Print_Area</vt:lpstr>
      <vt:lpstr>'DAM SUB11'!Print_Area</vt:lpstr>
      <vt:lpstr>'DAM SUB13'!Print_Area</vt:lpstr>
      <vt:lpstr>'DAM SUB18'!Print_Area</vt:lpstr>
      <vt:lpstr>'DAM SUB23'!Print_Area</vt:lpstr>
      <vt:lpstr>'CAB CAMP'!Print_Titles</vt:lpstr>
      <vt:lpstr>'CAB MAXI35'!Print_Titles</vt:lpstr>
      <vt:lpstr>'CAB MAXI40'!Print_Titles</vt:lpstr>
      <vt:lpstr>'CAB MAXI45'!Print_Titles</vt:lpstr>
      <vt:lpstr>'CAB MAXI50'!Print_Titles</vt:lpstr>
      <vt:lpstr>'CAB MAXI55'!Print_Titles</vt:lpstr>
      <vt:lpstr>'CAB MAXI60'!Print_Titles</vt:lpstr>
      <vt:lpstr>'CAB MAXI65'!Print_Titles</vt:lpstr>
      <vt:lpstr>'CAB MAXI70'!Print_Titles</vt:lpstr>
      <vt:lpstr>'CAB QUAL'!Print_Titles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'CAB TOP'!Print_Titles</vt:lpstr>
      <vt:lpstr>'DAM MAXI50'!Print_Titles</vt:lpstr>
      <vt:lpstr>'DAM MAXI60'!Print_Titles</vt:lpstr>
      <vt:lpstr>'DAM MAY'!Print_Titles</vt:lpstr>
      <vt:lpstr>'DAM SUB11'!Print_Titles</vt:lpstr>
      <vt:lpstr>'DAM SUB13'!Print_Titles</vt:lpstr>
      <vt:lpstr>'DAM SUB18'!Print_Titles</vt:lpstr>
      <vt:lpstr>'DAM SUB23'!Print_Titles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Cabezza</cp:lastModifiedBy>
  <cp:lastPrinted>2016-08-28T01:48:45Z</cp:lastPrinted>
  <dcterms:created xsi:type="dcterms:W3CDTF">2016-08-25T00:03:15Z</dcterms:created>
  <dcterms:modified xsi:type="dcterms:W3CDTF">2016-08-28T05:43:57Z</dcterms:modified>
</cp:coreProperties>
</file>